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285" tabRatio="601" activeTab="0"/>
  </bookViews>
  <sheets>
    <sheet name="Kindereinrichtungen" sheetId="1" r:id="rId1"/>
  </sheets>
  <definedNames/>
  <calcPr fullCalcOnLoad="1"/>
</workbook>
</file>

<file path=xl/sharedStrings.xml><?xml version="1.0" encoding="utf-8"?>
<sst xmlns="http://schemas.openxmlformats.org/spreadsheetml/2006/main" count="265" uniqueCount="135">
  <si>
    <t>Produktinformation</t>
  </si>
  <si>
    <t xml:space="preserve">Einzelplan 4 - Soziale Sicherung               </t>
  </si>
  <si>
    <t>Ergebnis der Jahres-</t>
  </si>
  <si>
    <t>Regenbogen</t>
  </si>
  <si>
    <t>Burg</t>
  </si>
  <si>
    <t>Am Weichpfuhl</t>
  </si>
  <si>
    <t>UA 46410</t>
  </si>
  <si>
    <t>UA 46420</t>
  </si>
  <si>
    <t>Ausgaben</t>
  </si>
  <si>
    <t>Einnahmen</t>
  </si>
  <si>
    <t>Rundbau e.V.</t>
  </si>
  <si>
    <t>Personalausgaben:</t>
  </si>
  <si>
    <t>Kindereinrichtungen</t>
  </si>
  <si>
    <t xml:space="preserve">Einnahmen </t>
  </si>
  <si>
    <t>Zuschuss</t>
  </si>
  <si>
    <t>Belegung je</t>
  </si>
  <si>
    <t>Kindereinrichtung</t>
  </si>
  <si>
    <t>(für die Berechnung</t>
  </si>
  <si>
    <t>Zuschuss/Kind)</t>
  </si>
  <si>
    <t>2.Leistungen</t>
  </si>
  <si>
    <t>angemeldete Kinder</t>
  </si>
  <si>
    <t>davon:</t>
  </si>
  <si>
    <t>Kinderkrippe</t>
  </si>
  <si>
    <t>Kindergarten</t>
  </si>
  <si>
    <t>Hort</t>
  </si>
  <si>
    <t>Gesamt:</t>
  </si>
  <si>
    <t>3.Kennzahlen</t>
  </si>
  <si>
    <t>Einwohner</t>
  </si>
  <si>
    <t xml:space="preserve"> (endgültig)</t>
  </si>
  <si>
    <t xml:space="preserve">Kosten je Platz (Gesamtausg./Gesamtkapaz.) </t>
  </si>
  <si>
    <t>Kosten je Kind (Gesamtausg./angemeld.Kd.)</t>
  </si>
  <si>
    <t xml:space="preserve">Kosten je Einwohner (Gesamtausg./Einwohner) </t>
  </si>
  <si>
    <t xml:space="preserve">Zuschuss je Platz (Gesamtzusch./Gesamtkapaz.) </t>
  </si>
  <si>
    <t>Zuschuss je Kind (Gesamtzusch./angemeld.Kd.)</t>
  </si>
  <si>
    <t>UA 46450</t>
  </si>
  <si>
    <t>Träger DRK</t>
  </si>
  <si>
    <t>Vier Jahreszeiten</t>
  </si>
  <si>
    <t>Träger Volks-</t>
  </si>
  <si>
    <t>solidarität</t>
  </si>
  <si>
    <t>Kdg.d.evang.Kirchen-</t>
  </si>
  <si>
    <t>gemeinde St.Johannis</t>
  </si>
  <si>
    <t xml:space="preserve">UA 46402 </t>
  </si>
  <si>
    <t>Kindereinrich.)</t>
  </si>
  <si>
    <t xml:space="preserve">UA 46415 </t>
  </si>
  <si>
    <t>UA 46425</t>
  </si>
  <si>
    <t>UA 46405</t>
  </si>
  <si>
    <t xml:space="preserve">Die Zusammensetzung der Gruppen erfolgt kaum noch homogen. In der Regel werden die Gruppen innerhalb der Altersbereiche gemischt. Die Verantwortung hierfür liegt bei den Leiterinnen. </t>
  </si>
  <si>
    <t>Anzahl der Kindereinrichtungen</t>
  </si>
  <si>
    <t>(letzte städtische</t>
  </si>
  <si>
    <t>* 84% notwend.päd.Personal</t>
  </si>
  <si>
    <t>des Vwh (in TEUR)</t>
  </si>
  <si>
    <t>Zusch./Kd. (in EUR)</t>
  </si>
  <si>
    <t xml:space="preserve">a) Gebäudeunterhaltung </t>
  </si>
  <si>
    <t xml:space="preserve">                 von 0 bis 3 Jahre   </t>
  </si>
  <si>
    <t xml:space="preserve">Zuschuss je Einwohner (Gesamtzusch./Einwohner) </t>
  </si>
  <si>
    <t xml:space="preserve">Vwh gesamt in TEUR:          </t>
  </si>
  <si>
    <t xml:space="preserve">                 von 3 bis 6 Jahre   </t>
  </si>
  <si>
    <t xml:space="preserve">                 Tagespflege </t>
  </si>
  <si>
    <t>Kostendaten des Vwh (nur Kindereinricht.) in EUR</t>
  </si>
  <si>
    <t>c) Zuweisungen lt.Kitagesetz § 16 Abs.2</t>
  </si>
  <si>
    <t xml:space="preserve">b) Bewirtschaftung der Grundstücke </t>
  </si>
  <si>
    <t>Zuweisungen lt.Kitagesetz § 16 Abs.2</t>
  </si>
  <si>
    <t>des Vwh (in EUR)</t>
  </si>
  <si>
    <t>EUR</t>
  </si>
  <si>
    <t>* zuzüglich der Ausgaben für die Tagespflege (verbleibender Zuschuss):</t>
  </si>
  <si>
    <t xml:space="preserve">15% Verwalt.u.Betreuungspauschale </t>
  </si>
  <si>
    <t xml:space="preserve">Durch die Stadt Luckenwalde zusätzlich geleisteter Zuschuss für o.g. Bereiche: </t>
  </si>
  <si>
    <t>Sunshine</t>
  </si>
  <si>
    <t>(städtische</t>
  </si>
  <si>
    <t>waltungsaufwand</t>
  </si>
  <si>
    <t>Betreuungs-u.Ver-</t>
  </si>
  <si>
    <t>Ergebnis der Jahresrechnung 2005</t>
  </si>
  <si>
    <t>01.03.2005 / 01.09.2005</t>
  </si>
  <si>
    <t xml:space="preserve">01.03.2005 / </t>
  </si>
  <si>
    <t>01.09.2005</t>
  </si>
  <si>
    <t>01.03.2005</t>
  </si>
  <si>
    <t>rechnung 2005</t>
  </si>
  <si>
    <t xml:space="preserve">* Gesamtausgaben 2005 aller Kitas für 84% Personalkostenzuschuss: </t>
  </si>
  <si>
    <t>01.09.2005   (Gesamt: 949 Kinder)</t>
  </si>
  <si>
    <t>141 / 139</t>
  </si>
  <si>
    <t>502 / 430</t>
  </si>
  <si>
    <t>333 / 380</t>
  </si>
  <si>
    <t>976 / 949</t>
  </si>
  <si>
    <t xml:space="preserve">d) Zuschuss lt. Vertrag mit der Stadt </t>
  </si>
  <si>
    <t>Luckenwalde zur Abminderung des</t>
  </si>
  <si>
    <t>Betriebsdefizits</t>
  </si>
  <si>
    <t>d) lt. Vertrag mit der Stadt Luckenwalde</t>
  </si>
  <si>
    <t>des notwendigen pädagog. Personals</t>
  </si>
  <si>
    <t>-393,50</t>
  </si>
  <si>
    <t>-3.142,85</t>
  </si>
  <si>
    <t>-1.196,02</t>
  </si>
  <si>
    <t>-2.506,89</t>
  </si>
  <si>
    <t>-1.788,69</t>
  </si>
  <si>
    <t>-1.116,80</t>
  </si>
  <si>
    <t>-2.233,70</t>
  </si>
  <si>
    <t>Ausgaben insgesamt:</t>
  </si>
  <si>
    <t>Vergleich der zweckgebundenen Einnahmen vom LK Teltow-Fläming, mit den Ausgaben für die Kindertagesstätten - Gruppierung 71800</t>
  </si>
  <si>
    <t xml:space="preserve">         Tagespflege (UA 45420)</t>
  </si>
  <si>
    <t>Die Veränderungen der Kapazitäten je Einrichtung resultieren aus der Erteilung von Betriebserlaubnissen durch das Landesjugendamt.</t>
  </si>
  <si>
    <t xml:space="preserve">1.Tabellarische Darstellung der Einnahmen und Ausgaben des Vwh der Kindereinrichtungen der Stadt Luckenwalde           </t>
  </si>
  <si>
    <t>Ergebnis der Jahresrechnung 2006</t>
  </si>
  <si>
    <t>Kapazität je Kindereinrichtung 2006</t>
  </si>
  <si>
    <t xml:space="preserve">Gesamtkapazität 2006:    </t>
  </si>
  <si>
    <t>01.03.2006 / 01.09.2006</t>
  </si>
  <si>
    <t>45  /  46</t>
  </si>
  <si>
    <t xml:space="preserve">01.03.2006 / </t>
  </si>
  <si>
    <t>01.09.2006</t>
  </si>
  <si>
    <t>01.03.2005 /</t>
  </si>
  <si>
    <t>12  /  13</t>
  </si>
  <si>
    <t>01.03.2006</t>
  </si>
  <si>
    <t>rechnung 2006</t>
  </si>
  <si>
    <t xml:space="preserve">* Gesamtausgaben 2006 aller Kitas für 84% Personalkostenzuschuss: </t>
  </si>
  <si>
    <t xml:space="preserve">Die Stadt Luckenwalde als Leistungsverpflichtete gewährt den Trägern der Kindertagesstätten einen Zuschuss pro belegtem Platz in Höhe von 84% der Kosten des notwendigen pädagogischen Personals. Des- </t>
  </si>
  <si>
    <t xml:space="preserve">weiteren trägt die Stadt die Kosten der Tagespflegestellen (Satz pro Kind je Betreuungsstunde). Zur Finanzierung dessen, erhält die Stadt Luckenwalde entsprechend der Regelungen im § 16 und § 16a KitaGBbg </t>
  </si>
  <si>
    <t xml:space="preserve"> (per 30.06.2006)</t>
  </si>
  <si>
    <t>Dem stehen Einnahmen vom Landkreis Teltow-Fläming für 2006 gegenüber in Höhe von:</t>
  </si>
  <si>
    <t>Dem stehen Einnahmen vom Landkreis Teltow-Fläming für 2005 gegenüber in Höhe von:</t>
  </si>
  <si>
    <t>Für das Jahr 2006 erhielt die Stadt Einnahmen in Höhe von 1.791,7 TEUR, dem gegenüber standen Ausgaben in Höhe von 2.236,6 TEUR.</t>
  </si>
  <si>
    <t>01.09.2006   (Gesamt: 966 Kinder)</t>
  </si>
  <si>
    <t>128 / 147</t>
  </si>
  <si>
    <t>479 / 415</t>
  </si>
  <si>
    <t>367 / 404</t>
  </si>
  <si>
    <t>974 / 966</t>
  </si>
  <si>
    <t>50 / 54</t>
  </si>
  <si>
    <t>11 / 12</t>
  </si>
  <si>
    <t>-9,87</t>
  </si>
  <si>
    <t>-3.708,33</t>
  </si>
  <si>
    <t>-1.626,07</t>
  </si>
  <si>
    <t>-3.718,89</t>
  </si>
  <si>
    <t>-2.706,52</t>
  </si>
  <si>
    <t>-2.422,13</t>
  </si>
  <si>
    <t>-3.428,88</t>
  </si>
  <si>
    <t xml:space="preserve">direkten Zahlung des Zuschusses durch den LK TF an den jeweiligen Träger der Kindereinrichtung im 1.Halbjahr 2005. </t>
  </si>
  <si>
    <t>Im Jahr 2005 waren Einnahmen in Höhe von 824,8 TEUR zu verzeichnen, Ausgaben hingegen entstanden für o.g.Bereiche in Höhe von 1.355,0 TEUR.</t>
  </si>
  <si>
    <r>
      <t xml:space="preserve">zweckgebundene Zuweisungen vom Landkreis Teltow-Fläming (Hhst: 46400.17200+46402.17200). In o.g. Aufstellung ist der ausgewiesene </t>
    </r>
    <r>
      <rPr>
        <b/>
        <sz val="9"/>
        <rFont val="Arial"/>
        <family val="2"/>
      </rPr>
      <t>Zuschuss zwischen 2005 und 2006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nicht vergleichbar</t>
    </r>
    <r>
      <rPr>
        <sz val="9"/>
        <rFont val="Arial"/>
        <family val="2"/>
      </rPr>
      <t xml:space="preserve"> auf Grund der</t>
    </r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</si>
</sst>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_);[Red]\(#,##0\)"/>
    <numFmt numFmtId="165" formatCode="#,##0.00_);[Red]\(#,##0.00\)"/>
    <numFmt numFmtId="166" formatCode="&quot; EUR&quot;#,##0_);[Red]\(&quot; EUR&quot;#,##0\)"/>
    <numFmt numFmtId="167" formatCode="&quot; EUR&quot;#,##0.00_);\(&quot; EUR&quot;#,##0.00\)"/>
    <numFmt numFmtId="168" formatCode="&quot; EUR&quot;#,##0.00_);[Red]\(&quot; EUR&quot;#,##0.00\)"/>
    <numFmt numFmtId="169" formatCode="dd\.mm\.yyyy"/>
    <numFmt numFmtId="170" formatCode="0.0"/>
    <numFmt numFmtId="171" formatCode="#,##0.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name val="MS Sans Serif"/>
      <family val="0"/>
    </font>
    <font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8" fillId="0" borderId="0" xfId="0" applyBorder="1" applyAlignment="1">
      <alignment/>
    </xf>
    <xf numFmtId="0" fontId="4" fillId="0" borderId="0" xfId="0" applyBorder="1" applyAlignment="1">
      <alignment/>
    </xf>
    <xf numFmtId="167" fontId="4" fillId="0" borderId="0" xfId="0" applyBorder="1" applyAlignment="1">
      <alignment/>
    </xf>
    <xf numFmtId="167" fontId="4" fillId="0" borderId="0" xfId="0" applyFont="1" applyBorder="1" applyAlignment="1">
      <alignment/>
    </xf>
    <xf numFmtId="0" fontId="7" fillId="0" borderId="0" xfId="0" applyBorder="1" applyAlignment="1">
      <alignment/>
    </xf>
    <xf numFmtId="167" fontId="7" fillId="0" borderId="0" xfId="0" applyBorder="1" applyAlignment="1">
      <alignment/>
    </xf>
    <xf numFmtId="0" fontId="5" fillId="0" borderId="0" xfId="0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167" fontId="9" fillId="0" borderId="0" xfId="0" applyFont="1" applyBorder="1" applyAlignment="1">
      <alignment/>
    </xf>
    <xf numFmtId="169" fontId="10" fillId="0" borderId="0" xfId="0" applyFont="1" applyBorder="1" applyAlignment="1">
      <alignment/>
    </xf>
    <xf numFmtId="4" fontId="4" fillId="0" borderId="0" xfId="0" applyBorder="1" applyAlignment="1">
      <alignment/>
    </xf>
    <xf numFmtId="0" fontId="6" fillId="0" borderId="0" xfId="0" applyBorder="1" applyAlignment="1">
      <alignment/>
    </xf>
    <xf numFmtId="0" fontId="4" fillId="0" borderId="0" xfId="0" applyBorder="1" applyAlignment="1">
      <alignment horizontal="right"/>
    </xf>
    <xf numFmtId="0" fontId="4" fillId="0" borderId="0" xfId="0" applyBorder="1" applyAlignment="1">
      <alignment horizontal="center"/>
    </xf>
    <xf numFmtId="170" fontId="4" fillId="0" borderId="0" xfId="0" applyBorder="1" applyAlignment="1">
      <alignment horizontal="right"/>
    </xf>
    <xf numFmtId="0" fontId="7" fillId="0" borderId="0" xfId="0" applyFont="1" applyBorder="1" applyAlignment="1">
      <alignment/>
    </xf>
    <xf numFmtId="4" fontId="9" fillId="0" borderId="0" xfId="0" applyFont="1" applyBorder="1" applyAlignment="1" quotePrefix="1">
      <alignment horizontal="right"/>
    </xf>
    <xf numFmtId="0" fontId="10" fillId="0" borderId="0" xfId="0" applyFont="1" applyBorder="1" applyAlignment="1">
      <alignment horizontal="left"/>
    </xf>
    <xf numFmtId="171" fontId="9" fillId="0" borderId="0" xfId="0" applyFont="1" applyBorder="1" applyAlignment="1" quotePrefix="1">
      <alignment horizontal="right"/>
    </xf>
    <xf numFmtId="0" fontId="9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7" xfId="0" applyFont="1" applyBorder="1" applyAlignment="1">
      <alignment/>
    </xf>
    <xf numFmtId="171" fontId="14" fillId="0" borderId="2" xfId="0" applyFont="1" applyBorder="1" applyAlignment="1">
      <alignment/>
    </xf>
    <xf numFmtId="171" fontId="14" fillId="0" borderId="9" xfId="0" applyFont="1" applyBorder="1" applyAlignment="1">
      <alignment horizontal="right"/>
    </xf>
    <xf numFmtId="171" fontId="14" fillId="0" borderId="10" xfId="0" applyFont="1" applyBorder="1" applyAlignment="1">
      <alignment horizontal="right"/>
    </xf>
    <xf numFmtId="171" fontId="14" fillId="0" borderId="10" xfId="0" applyFont="1" applyBorder="1" applyAlignment="1">
      <alignment/>
    </xf>
    <xf numFmtId="171" fontId="14" fillId="0" borderId="8" xfId="0" applyFont="1" applyBorder="1" applyAlignment="1">
      <alignment/>
    </xf>
    <xf numFmtId="170" fontId="14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170" fontId="14" fillId="0" borderId="0" xfId="0" applyNumberFormat="1" applyFont="1" applyAlignment="1">
      <alignment/>
    </xf>
    <xf numFmtId="171" fontId="14" fillId="0" borderId="8" xfId="0" applyFont="1" applyBorder="1" applyAlignment="1">
      <alignment horizontal="right"/>
    </xf>
    <xf numFmtId="0" fontId="13" fillId="0" borderId="7" xfId="0" applyFont="1" applyBorder="1" applyAlignment="1">
      <alignment horizontal="left"/>
    </xf>
    <xf numFmtId="171" fontId="14" fillId="0" borderId="11" xfId="0" applyFont="1" applyBorder="1" applyAlignment="1">
      <alignment horizontal="right"/>
    </xf>
    <xf numFmtId="171" fontId="14" fillId="0" borderId="7" xfId="0" applyFont="1" applyBorder="1" applyAlignment="1">
      <alignment horizontal="right"/>
    </xf>
    <xf numFmtId="171" fontId="14" fillId="0" borderId="10" xfId="0" applyFont="1" applyBorder="1" applyAlignment="1">
      <alignment horizontal="right"/>
    </xf>
    <xf numFmtId="0" fontId="13" fillId="0" borderId="16" xfId="0" applyFont="1" applyBorder="1" applyAlignment="1">
      <alignment horizontal="left"/>
    </xf>
    <xf numFmtId="171" fontId="14" fillId="0" borderId="17" xfId="0" applyFont="1" applyBorder="1" applyAlignment="1">
      <alignment horizontal="right"/>
    </xf>
    <xf numFmtId="171" fontId="14" fillId="0" borderId="18" xfId="0" applyFont="1" applyBorder="1" applyAlignment="1">
      <alignment horizontal="right"/>
    </xf>
    <xf numFmtId="0" fontId="13" fillId="0" borderId="12" xfId="0" applyFont="1" applyBorder="1" applyAlignment="1">
      <alignment/>
    </xf>
    <xf numFmtId="171" fontId="14" fillId="0" borderId="9" xfId="0" applyFont="1" applyBorder="1" applyAlignment="1">
      <alignment/>
    </xf>
    <xf numFmtId="171" fontId="14" fillId="0" borderId="10" xfId="0" applyFont="1" applyBorder="1" applyAlignment="1">
      <alignment/>
    </xf>
    <xf numFmtId="170" fontId="14" fillId="0" borderId="8" xfId="0" applyNumberFormat="1" applyFont="1" applyBorder="1" applyAlignment="1">
      <alignment/>
    </xf>
    <xf numFmtId="171" fontId="14" fillId="0" borderId="7" xfId="0" applyFont="1" applyBorder="1" applyAlignment="1">
      <alignment/>
    </xf>
    <xf numFmtId="171" fontId="14" fillId="0" borderId="8" xfId="0" applyNumberFormat="1" applyFont="1" applyBorder="1" applyAlignment="1">
      <alignment/>
    </xf>
    <xf numFmtId="171" fontId="14" fillId="0" borderId="17" xfId="0" applyNumberFormat="1" applyFont="1" applyBorder="1" applyAlignment="1">
      <alignment/>
    </xf>
    <xf numFmtId="171" fontId="14" fillId="0" borderId="18" xfId="0" applyNumberFormat="1" applyFont="1" applyBorder="1" applyAlignment="1">
      <alignment/>
    </xf>
    <xf numFmtId="171" fontId="14" fillId="0" borderId="19" xfId="0" applyNumberFormat="1" applyFont="1" applyBorder="1" applyAlignment="1">
      <alignment/>
    </xf>
    <xf numFmtId="0" fontId="13" fillId="0" borderId="2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171" fontId="14" fillId="0" borderId="0" xfId="0" applyFont="1" applyBorder="1" applyAlignment="1">
      <alignment/>
    </xf>
    <xf numFmtId="171" fontId="14" fillId="0" borderId="0" xfId="0" applyFont="1" applyBorder="1" applyAlignment="1">
      <alignment/>
    </xf>
    <xf numFmtId="171" fontId="14" fillId="0" borderId="0" xfId="0" applyFont="1" applyBorder="1" applyAlignment="1">
      <alignment horizontal="center"/>
    </xf>
    <xf numFmtId="17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169" fontId="14" fillId="0" borderId="22" xfId="0" applyFont="1" applyBorder="1" applyAlignment="1">
      <alignment horizontal="left"/>
    </xf>
    <xf numFmtId="0" fontId="13" fillId="0" borderId="24" xfId="0" applyFont="1" applyBorder="1" applyAlignment="1">
      <alignment/>
    </xf>
    <xf numFmtId="3" fontId="13" fillId="0" borderId="5" xfId="0" applyNumberFormat="1" applyFont="1" applyBorder="1" applyAlignment="1">
      <alignment/>
    </xf>
    <xf numFmtId="0" fontId="14" fillId="0" borderId="5" xfId="0" applyFont="1" applyBorder="1" applyAlignment="1">
      <alignment/>
    </xf>
    <xf numFmtId="3" fontId="13" fillId="0" borderId="0" xfId="0" applyNumberFormat="1" applyFont="1" applyBorder="1" applyAlignment="1">
      <alignment/>
    </xf>
    <xf numFmtId="167" fontId="14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69" fontId="13" fillId="0" borderId="0" xfId="0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 quotePrefix="1">
      <alignment horizontal="center"/>
    </xf>
    <xf numFmtId="167" fontId="13" fillId="0" borderId="0" xfId="0" applyFont="1" applyBorder="1" applyAlignment="1">
      <alignment/>
    </xf>
    <xf numFmtId="3" fontId="14" fillId="0" borderId="0" xfId="0" applyFont="1" applyBorder="1" applyAlignment="1">
      <alignment/>
    </xf>
    <xf numFmtId="3" fontId="13" fillId="0" borderId="0" xfId="0" applyFont="1" applyBorder="1" applyAlignment="1" quotePrefix="1">
      <alignment horizontal="right"/>
    </xf>
    <xf numFmtId="0" fontId="13" fillId="0" borderId="0" xfId="0" applyFont="1" applyBorder="1" applyAlignment="1" quotePrefix="1">
      <alignment horizontal="right"/>
    </xf>
    <xf numFmtId="3" fontId="13" fillId="0" borderId="0" xfId="0" applyFont="1" applyBorder="1" applyAlignment="1">
      <alignment horizontal="right"/>
    </xf>
    <xf numFmtId="4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4" fillId="0" borderId="0" xfId="0" applyFont="1" applyBorder="1" applyAlignment="1" quotePrefix="1">
      <alignment horizontal="right"/>
    </xf>
    <xf numFmtId="171" fontId="14" fillId="0" borderId="19" xfId="0" applyFont="1" applyBorder="1" applyAlignment="1">
      <alignment horizontal="right"/>
    </xf>
    <xf numFmtId="0" fontId="14" fillId="0" borderId="25" xfId="0" applyFont="1" applyBorder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0" fontId="14" fillId="0" borderId="11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171" fontId="9" fillId="0" borderId="7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14" fillId="0" borderId="5" xfId="0" applyNumberFormat="1" applyFont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14" fillId="0" borderId="20" xfId="0" applyFont="1" applyBorder="1" applyAlignment="1" quotePrefix="1">
      <alignment horizontal="right"/>
    </xf>
    <xf numFmtId="4" fontId="14" fillId="0" borderId="26" xfId="0" applyFont="1" applyBorder="1" applyAlignment="1" quotePrefix="1">
      <alignment horizontal="right"/>
    </xf>
    <xf numFmtId="0" fontId="13" fillId="0" borderId="5" xfId="0" applyFont="1" applyBorder="1" applyAlignment="1">
      <alignment horizontal="left"/>
    </xf>
    <xf numFmtId="4" fontId="14" fillId="0" borderId="5" xfId="0" applyFont="1" applyBorder="1" applyAlignment="1" quotePrefix="1">
      <alignment horizontal="right"/>
    </xf>
    <xf numFmtId="0" fontId="14" fillId="0" borderId="5" xfId="0" applyFont="1" applyBorder="1" applyAlignment="1" quotePrefix="1">
      <alignment horizontal="right"/>
    </xf>
    <xf numFmtId="0" fontId="7" fillId="0" borderId="0" xfId="0" applyFont="1" applyBorder="1" applyAlignment="1">
      <alignment/>
    </xf>
    <xf numFmtId="0" fontId="14" fillId="0" borderId="25" xfId="0" applyFont="1" applyBorder="1" applyAlignment="1">
      <alignment/>
    </xf>
    <xf numFmtId="171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27" xfId="0" applyFont="1" applyBorder="1" applyAlignment="1" quotePrefix="1">
      <alignment horizontal="right"/>
    </xf>
    <xf numFmtId="4" fontId="14" fillId="0" borderId="0" xfId="0" applyNumberFormat="1" applyFont="1" applyBorder="1" applyAlignment="1">
      <alignment/>
    </xf>
    <xf numFmtId="170" fontId="14" fillId="0" borderId="7" xfId="0" applyNumberFormat="1" applyFont="1" applyBorder="1" applyAlignment="1">
      <alignment/>
    </xf>
    <xf numFmtId="4" fontId="14" fillId="0" borderId="7" xfId="0" applyNumberFormat="1" applyFont="1" applyBorder="1" applyAlignment="1">
      <alignment/>
    </xf>
    <xf numFmtId="171" fontId="14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3" fontId="14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169" fontId="14" fillId="0" borderId="22" xfId="0" applyFont="1" applyFill="1" applyBorder="1" applyAlignment="1">
      <alignment horizontal="left"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7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3" fontId="13" fillId="0" borderId="0" xfId="0" applyFont="1" applyFill="1" applyBorder="1" applyAlignment="1" quotePrefix="1">
      <alignment horizontal="right"/>
    </xf>
    <xf numFmtId="0" fontId="13" fillId="0" borderId="0" xfId="0" applyFont="1" applyFill="1" applyBorder="1" applyAlignment="1" quotePrefix="1">
      <alignment horizontal="right"/>
    </xf>
    <xf numFmtId="171" fontId="14" fillId="0" borderId="20" xfId="0" applyFont="1" applyFill="1" applyBorder="1" applyAlignment="1" quotePrefix="1">
      <alignment horizontal="right"/>
    </xf>
    <xf numFmtId="4" fontId="14" fillId="0" borderId="26" xfId="0" applyFont="1" applyFill="1" applyBorder="1" applyAlignment="1" quotePrefix="1">
      <alignment horizontal="right"/>
    </xf>
    <xf numFmtId="0" fontId="14" fillId="0" borderId="27" xfId="0" applyFont="1" applyFill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 topLeftCell="B1">
      <selection activeCell="G1" sqref="G1"/>
    </sheetView>
  </sheetViews>
  <sheetFormatPr defaultColWidth="11.421875" defaultRowHeight="12.75"/>
  <cols>
    <col min="1" max="1" width="31.28125" style="2" customWidth="1"/>
    <col min="2" max="2" width="14.421875" style="2" customWidth="1"/>
    <col min="3" max="3" width="17.57421875" style="2" customWidth="1"/>
    <col min="4" max="4" width="17.28125" style="2" customWidth="1"/>
    <col min="5" max="5" width="11.7109375" style="2" customWidth="1"/>
    <col min="6" max="6" width="14.00390625" style="2" customWidth="1"/>
    <col min="7" max="7" width="16.28125" style="2" customWidth="1"/>
    <col min="8" max="8" width="13.8515625" style="2" customWidth="1"/>
    <col min="9" max="9" width="18.421875" style="2" customWidth="1"/>
    <col min="10" max="10" width="10.00390625" style="2" customWidth="1"/>
    <col min="11" max="11" width="24.00390625" style="2" customWidth="1"/>
    <col min="12" max="16384" width="10.00390625" style="2" customWidth="1"/>
  </cols>
  <sheetData>
    <row r="1" spans="1:7" ht="18" customHeight="1">
      <c r="A1" s="1" t="s">
        <v>0</v>
      </c>
      <c r="G1" s="26"/>
    </row>
    <row r="2" spans="1:3" ht="8.25" customHeight="1">
      <c r="A2" s="3"/>
      <c r="B2" s="3"/>
      <c r="C2" s="4"/>
    </row>
    <row r="3" spans="1:5" ht="15" customHeight="1">
      <c r="A3" s="5" t="s">
        <v>1</v>
      </c>
      <c r="D3" s="7"/>
      <c r="E3" s="6"/>
    </row>
    <row r="4" spans="2:3" ht="7.5" customHeight="1">
      <c r="B4" s="3"/>
      <c r="C4" s="3"/>
    </row>
    <row r="5" spans="1:3" ht="15" customHeight="1">
      <c r="A5" s="128" t="s">
        <v>99</v>
      </c>
      <c r="B5" s="5"/>
      <c r="C5" s="5"/>
    </row>
    <row r="6" ht="9.75" customHeight="1" thickBot="1">
      <c r="A6" s="7"/>
    </row>
    <row r="7" spans="1:9" ht="12.75">
      <c r="A7" s="31" t="s">
        <v>71</v>
      </c>
      <c r="B7" s="32" t="s">
        <v>3</v>
      </c>
      <c r="C7" s="33" t="s">
        <v>39</v>
      </c>
      <c r="D7" s="34" t="s">
        <v>4</v>
      </c>
      <c r="E7" s="35" t="s">
        <v>67</v>
      </c>
      <c r="F7" s="34" t="s">
        <v>5</v>
      </c>
      <c r="G7" s="34" t="s">
        <v>36</v>
      </c>
      <c r="H7" s="36" t="s">
        <v>10</v>
      </c>
      <c r="I7" s="37"/>
    </row>
    <row r="8" spans="1:9" ht="12.75">
      <c r="A8" s="37" t="s">
        <v>50</v>
      </c>
      <c r="B8" s="38" t="s">
        <v>41</v>
      </c>
      <c r="C8" s="39" t="s">
        <v>40</v>
      </c>
      <c r="D8" s="40" t="s">
        <v>6</v>
      </c>
      <c r="E8" s="41" t="s">
        <v>43</v>
      </c>
      <c r="F8" s="40" t="s">
        <v>7</v>
      </c>
      <c r="G8" s="40" t="s">
        <v>44</v>
      </c>
      <c r="H8" s="42" t="s">
        <v>34</v>
      </c>
      <c r="I8" s="37"/>
    </row>
    <row r="9" spans="1:9" ht="12.75">
      <c r="A9" s="37"/>
      <c r="B9" s="43" t="s">
        <v>68</v>
      </c>
      <c r="C9" s="39" t="s">
        <v>45</v>
      </c>
      <c r="D9" s="44" t="s">
        <v>37</v>
      </c>
      <c r="E9" s="45" t="s">
        <v>35</v>
      </c>
      <c r="F9" s="44" t="s">
        <v>35</v>
      </c>
      <c r="G9" s="44" t="s">
        <v>37</v>
      </c>
      <c r="H9" s="42"/>
      <c r="I9" s="51"/>
    </row>
    <row r="10" spans="1:9" ht="13.5" thickBot="1">
      <c r="A10" s="47"/>
      <c r="B10" s="48" t="s">
        <v>42</v>
      </c>
      <c r="C10" s="49"/>
      <c r="D10" s="50" t="s">
        <v>38</v>
      </c>
      <c r="E10" s="49"/>
      <c r="F10" s="50"/>
      <c r="G10" s="50" t="s">
        <v>38</v>
      </c>
      <c r="H10" s="129"/>
      <c r="I10" s="51"/>
    </row>
    <row r="11" spans="1:9" ht="12.75">
      <c r="A11" s="51" t="s">
        <v>52</v>
      </c>
      <c r="B11" s="52">
        <v>0.8</v>
      </c>
      <c r="C11" s="53">
        <v>0</v>
      </c>
      <c r="D11" s="54">
        <v>6.8</v>
      </c>
      <c r="E11" s="54">
        <v>11.9</v>
      </c>
      <c r="F11" s="55">
        <v>13.2</v>
      </c>
      <c r="G11" s="54">
        <v>10.5</v>
      </c>
      <c r="H11" s="130">
        <v>1.7</v>
      </c>
      <c r="I11" s="134"/>
    </row>
    <row r="12" spans="1:9" ht="12.75">
      <c r="A12" s="51" t="s">
        <v>60</v>
      </c>
      <c r="B12" s="56">
        <v>14.1</v>
      </c>
      <c r="C12" s="53">
        <v>0</v>
      </c>
      <c r="D12" s="54">
        <v>53.2</v>
      </c>
      <c r="E12" s="54">
        <v>22.2</v>
      </c>
      <c r="F12" s="55">
        <v>46.9</v>
      </c>
      <c r="G12" s="54">
        <v>27.8</v>
      </c>
      <c r="H12" s="130">
        <v>21.8</v>
      </c>
      <c r="I12" s="134"/>
    </row>
    <row r="13" spans="1:9" ht="12.75">
      <c r="A13" s="51" t="s">
        <v>59</v>
      </c>
      <c r="B13" s="118" t="s">
        <v>11</v>
      </c>
      <c r="C13" s="54">
        <v>75</v>
      </c>
      <c r="D13" s="54">
        <v>226.8</v>
      </c>
      <c r="E13" s="54">
        <v>203.4</v>
      </c>
      <c r="F13" s="55">
        <v>292.1</v>
      </c>
      <c r="G13" s="54">
        <v>139</v>
      </c>
      <c r="H13" s="115">
        <v>164.3</v>
      </c>
      <c r="I13" s="134"/>
    </row>
    <row r="14" spans="1:9" ht="12.75">
      <c r="A14" s="51" t="s">
        <v>49</v>
      </c>
      <c r="B14" s="73">
        <v>117.4</v>
      </c>
      <c r="C14" s="54"/>
      <c r="D14" s="54"/>
      <c r="E14" s="54"/>
      <c r="F14" s="55"/>
      <c r="G14" s="54"/>
      <c r="H14" s="115"/>
      <c r="I14" s="134"/>
    </row>
    <row r="15" spans="1:9" ht="12.75">
      <c r="A15" s="51" t="s">
        <v>86</v>
      </c>
      <c r="B15" s="118" t="s">
        <v>70</v>
      </c>
      <c r="C15" s="57">
        <v>35.2</v>
      </c>
      <c r="D15" s="57">
        <v>57.8</v>
      </c>
      <c r="E15" s="57">
        <v>54.1</v>
      </c>
      <c r="F15" s="57">
        <v>74.9</v>
      </c>
      <c r="G15" s="60">
        <v>0.8</v>
      </c>
      <c r="H15" s="115">
        <v>11</v>
      </c>
      <c r="I15" s="134"/>
    </row>
    <row r="16" spans="1:9" ht="12.75">
      <c r="A16" s="51" t="s">
        <v>65</v>
      </c>
      <c r="B16" s="118" t="s">
        <v>69</v>
      </c>
      <c r="C16" s="59"/>
      <c r="D16" s="54"/>
      <c r="E16" s="59"/>
      <c r="F16" s="59"/>
      <c r="G16" s="58"/>
      <c r="H16" s="42"/>
      <c r="I16" s="51"/>
    </row>
    <row r="17" spans="1:9" ht="12" customHeight="1">
      <c r="A17" s="51" t="s">
        <v>87</v>
      </c>
      <c r="B17" s="61">
        <v>2.2</v>
      </c>
      <c r="C17" s="58"/>
      <c r="D17" s="54"/>
      <c r="E17" s="59"/>
      <c r="F17" s="59"/>
      <c r="G17" s="58"/>
      <c r="H17" s="131"/>
      <c r="I17" s="51"/>
    </row>
    <row r="18" spans="1:9" ht="12" customHeight="1">
      <c r="A18" s="51"/>
      <c r="B18" s="61"/>
      <c r="C18" s="58"/>
      <c r="D18" s="54"/>
      <c r="E18" s="59"/>
      <c r="F18" s="59"/>
      <c r="G18" s="58"/>
      <c r="H18" s="131"/>
      <c r="I18" s="51"/>
    </row>
    <row r="19" spans="1:9" ht="12.75">
      <c r="A19" s="62" t="s">
        <v>8</v>
      </c>
      <c r="B19" s="74">
        <f>B11+B12+B14+B17</f>
        <v>134.5</v>
      </c>
      <c r="C19" s="54">
        <f aca="true" t="shared" si="0" ref="C19:H19">C11+C12+C13+C15</f>
        <v>110.2</v>
      </c>
      <c r="D19" s="54">
        <f t="shared" si="0"/>
        <v>344.6</v>
      </c>
      <c r="E19" s="54">
        <f t="shared" si="0"/>
        <v>291.6</v>
      </c>
      <c r="F19" s="54">
        <f t="shared" si="0"/>
        <v>427.1</v>
      </c>
      <c r="G19" s="54">
        <f t="shared" si="0"/>
        <v>178.10000000000002</v>
      </c>
      <c r="H19" s="63">
        <f t="shared" si="0"/>
        <v>198.8</v>
      </c>
      <c r="I19" s="64"/>
    </row>
    <row r="20" spans="1:9" ht="13.5" thickBot="1">
      <c r="A20" s="62" t="s">
        <v>9</v>
      </c>
      <c r="B20" s="64">
        <v>104.2</v>
      </c>
      <c r="C20" s="54">
        <v>0.2</v>
      </c>
      <c r="D20" s="54">
        <v>13.3</v>
      </c>
      <c r="E20" s="54">
        <v>0.8</v>
      </c>
      <c r="F20" s="65">
        <v>15.7</v>
      </c>
      <c r="G20" s="54">
        <v>38.5</v>
      </c>
      <c r="H20" s="130">
        <v>0</v>
      </c>
      <c r="I20" s="134"/>
    </row>
    <row r="21" spans="1:9" ht="12.75">
      <c r="A21" s="66" t="s">
        <v>14</v>
      </c>
      <c r="B21" s="67">
        <f aca="true" t="shared" si="1" ref="B21:H21">B20-B19</f>
        <v>-30.299999999999997</v>
      </c>
      <c r="C21" s="68">
        <f t="shared" si="1"/>
        <v>-110</v>
      </c>
      <c r="D21" s="68">
        <f t="shared" si="1"/>
        <v>-331.3</v>
      </c>
      <c r="E21" s="68">
        <f t="shared" si="1"/>
        <v>-290.8</v>
      </c>
      <c r="F21" s="68">
        <f t="shared" si="1"/>
        <v>-411.40000000000003</v>
      </c>
      <c r="G21" s="68">
        <f t="shared" si="1"/>
        <v>-139.60000000000002</v>
      </c>
      <c r="H21" s="111">
        <f t="shared" si="1"/>
        <v>-198.8</v>
      </c>
      <c r="I21" s="64"/>
    </row>
    <row r="22" spans="1:9" ht="13.5" thickBot="1">
      <c r="A22" s="78" t="s">
        <v>51</v>
      </c>
      <c r="B22" s="123" t="s">
        <v>88</v>
      </c>
      <c r="C22" s="124" t="s">
        <v>89</v>
      </c>
      <c r="D22" s="124" t="s">
        <v>90</v>
      </c>
      <c r="E22" s="124" t="s">
        <v>91</v>
      </c>
      <c r="F22" s="124" t="s">
        <v>92</v>
      </c>
      <c r="G22" s="124" t="s">
        <v>93</v>
      </c>
      <c r="H22" s="132" t="s">
        <v>94</v>
      </c>
      <c r="I22" s="135"/>
    </row>
    <row r="23" spans="1:9" ht="13.5" thickBot="1">
      <c r="A23" s="125"/>
      <c r="B23" s="126"/>
      <c r="C23" s="126"/>
      <c r="D23" s="126"/>
      <c r="E23" s="126"/>
      <c r="F23" s="126"/>
      <c r="G23" s="126"/>
      <c r="H23" s="127"/>
      <c r="I23" s="133"/>
    </row>
    <row r="24" spans="1:9" ht="12.75">
      <c r="A24" s="31" t="s">
        <v>100</v>
      </c>
      <c r="B24" s="32" t="s">
        <v>3</v>
      </c>
      <c r="C24" s="34" t="s">
        <v>39</v>
      </c>
      <c r="D24" s="34" t="s">
        <v>4</v>
      </c>
      <c r="E24" s="35" t="s">
        <v>67</v>
      </c>
      <c r="F24" s="34" t="s">
        <v>5</v>
      </c>
      <c r="G24" s="34" t="s">
        <v>36</v>
      </c>
      <c r="H24" s="36" t="s">
        <v>10</v>
      </c>
      <c r="I24" s="37"/>
    </row>
    <row r="25" spans="1:9" ht="12.75">
      <c r="A25" s="37" t="s">
        <v>50</v>
      </c>
      <c r="B25" s="38" t="s">
        <v>41</v>
      </c>
      <c r="C25" s="40" t="s">
        <v>40</v>
      </c>
      <c r="D25" s="40" t="s">
        <v>6</v>
      </c>
      <c r="E25" s="41" t="s">
        <v>43</v>
      </c>
      <c r="F25" s="40" t="s">
        <v>7</v>
      </c>
      <c r="G25" s="40" t="s">
        <v>44</v>
      </c>
      <c r="H25" s="42" t="s">
        <v>34</v>
      </c>
      <c r="I25" s="37"/>
    </row>
    <row r="26" spans="1:9" ht="12.75">
      <c r="A26" s="37"/>
      <c r="B26" s="43" t="s">
        <v>68</v>
      </c>
      <c r="C26" s="40" t="s">
        <v>45</v>
      </c>
      <c r="D26" s="44" t="s">
        <v>37</v>
      </c>
      <c r="E26" s="45" t="s">
        <v>35</v>
      </c>
      <c r="F26" s="44" t="s">
        <v>35</v>
      </c>
      <c r="G26" s="44" t="s">
        <v>37</v>
      </c>
      <c r="H26" s="42"/>
      <c r="I26" s="51"/>
    </row>
    <row r="27" spans="1:9" ht="13.5" thickBot="1">
      <c r="A27" s="69"/>
      <c r="B27" s="48" t="s">
        <v>42</v>
      </c>
      <c r="C27" s="49"/>
      <c r="D27" s="50" t="s">
        <v>38</v>
      </c>
      <c r="E27" s="50"/>
      <c r="F27" s="50"/>
      <c r="G27" s="50" t="s">
        <v>38</v>
      </c>
      <c r="H27" s="129"/>
      <c r="I27" s="51"/>
    </row>
    <row r="28" spans="1:9" ht="12.75">
      <c r="A28" s="51" t="s">
        <v>52</v>
      </c>
      <c r="B28" s="72">
        <v>0.6</v>
      </c>
      <c r="C28" s="70">
        <v>0</v>
      </c>
      <c r="D28" s="71">
        <v>4.5</v>
      </c>
      <c r="E28" s="71">
        <v>6.6</v>
      </c>
      <c r="F28" s="71">
        <v>7.2</v>
      </c>
      <c r="G28" s="71">
        <v>13.1</v>
      </c>
      <c r="H28" s="130">
        <v>9.9</v>
      </c>
      <c r="I28" s="134"/>
    </row>
    <row r="29" spans="1:9" ht="12.75">
      <c r="A29" s="51" t="s">
        <v>60</v>
      </c>
      <c r="B29" s="72">
        <v>15.6</v>
      </c>
      <c r="C29" s="70">
        <v>0</v>
      </c>
      <c r="D29" s="71">
        <v>54.3</v>
      </c>
      <c r="E29" s="71">
        <v>27.8</v>
      </c>
      <c r="F29" s="71">
        <v>55.2</v>
      </c>
      <c r="G29" s="71">
        <v>29.7</v>
      </c>
      <c r="H29" s="130">
        <v>23.4</v>
      </c>
      <c r="I29" s="134"/>
    </row>
    <row r="30" spans="1:9" ht="12.75">
      <c r="A30" s="51" t="s">
        <v>59</v>
      </c>
      <c r="B30" s="118" t="s">
        <v>11</v>
      </c>
      <c r="C30" s="71">
        <v>107.1</v>
      </c>
      <c r="D30" s="71">
        <v>385.3</v>
      </c>
      <c r="E30" s="71">
        <v>377.6</v>
      </c>
      <c r="F30" s="71">
        <v>508.4</v>
      </c>
      <c r="G30" s="71">
        <v>298.6</v>
      </c>
      <c r="H30" s="115">
        <v>262.8</v>
      </c>
      <c r="I30" s="134"/>
    </row>
    <row r="31" spans="1:9" ht="12.75">
      <c r="A31" s="51" t="s">
        <v>49</v>
      </c>
      <c r="B31" s="43">
        <v>120.8</v>
      </c>
      <c r="C31" s="70"/>
      <c r="D31" s="71"/>
      <c r="E31" s="71"/>
      <c r="F31" s="71"/>
      <c r="G31" s="71"/>
      <c r="H31" s="115"/>
      <c r="I31" s="134"/>
    </row>
    <row r="32" spans="1:9" ht="12.75">
      <c r="A32" s="51" t="s">
        <v>83</v>
      </c>
      <c r="B32" s="118" t="s">
        <v>70</v>
      </c>
      <c r="C32" s="71">
        <v>26.4</v>
      </c>
      <c r="D32" s="71">
        <v>16.6</v>
      </c>
      <c r="E32" s="71">
        <v>60.3</v>
      </c>
      <c r="F32" s="71">
        <v>55.9</v>
      </c>
      <c r="G32" s="71">
        <v>0</v>
      </c>
      <c r="H32" s="130">
        <v>13.4</v>
      </c>
      <c r="I32" s="134"/>
    </row>
    <row r="33" spans="1:9" ht="12.75">
      <c r="A33" s="51" t="s">
        <v>84</v>
      </c>
      <c r="B33" s="118" t="s">
        <v>69</v>
      </c>
      <c r="C33" s="71"/>
      <c r="D33" s="71"/>
      <c r="E33" s="71"/>
      <c r="F33" s="71"/>
      <c r="G33" s="71"/>
      <c r="H33" s="46"/>
      <c r="I33" s="51"/>
    </row>
    <row r="34" spans="1:9" ht="12.75">
      <c r="A34" s="51" t="s">
        <v>85</v>
      </c>
      <c r="B34" s="73">
        <v>1.9</v>
      </c>
      <c r="C34" s="71"/>
      <c r="D34" s="71"/>
      <c r="E34" s="71"/>
      <c r="F34" s="71"/>
      <c r="G34" s="71"/>
      <c r="H34" s="46"/>
      <c r="I34" s="51"/>
    </row>
    <row r="35" spans="1:9" ht="12.75">
      <c r="A35" s="51"/>
      <c r="B35" s="73"/>
      <c r="C35" s="71"/>
      <c r="D35" s="71"/>
      <c r="E35" s="71"/>
      <c r="F35" s="71"/>
      <c r="G35" s="71"/>
      <c r="H35" s="46"/>
      <c r="I35" s="51"/>
    </row>
    <row r="36" spans="1:9" ht="12.75">
      <c r="A36" s="62" t="s">
        <v>8</v>
      </c>
      <c r="B36" s="74">
        <f>B28+B29+B31+B34</f>
        <v>138.9</v>
      </c>
      <c r="C36" s="54">
        <f aca="true" t="shared" si="2" ref="C36:H36">C28+C29+C30+C32</f>
        <v>133.5</v>
      </c>
      <c r="D36" s="54">
        <f t="shared" si="2"/>
        <v>460.70000000000005</v>
      </c>
      <c r="E36" s="54">
        <f t="shared" si="2"/>
        <v>472.3</v>
      </c>
      <c r="F36" s="54">
        <f t="shared" si="2"/>
        <v>626.6999999999999</v>
      </c>
      <c r="G36" s="54">
        <f t="shared" si="2"/>
        <v>341.40000000000003</v>
      </c>
      <c r="H36" s="63">
        <f t="shared" si="2"/>
        <v>309.5</v>
      </c>
      <c r="I36" s="64"/>
    </row>
    <row r="37" spans="1:9" ht="13.5" thickBot="1">
      <c r="A37" s="62" t="s">
        <v>9</v>
      </c>
      <c r="B37" s="56">
        <v>138.1</v>
      </c>
      <c r="C37" s="71">
        <v>0</v>
      </c>
      <c r="D37" s="71">
        <v>5.4</v>
      </c>
      <c r="E37" s="71">
        <v>0</v>
      </c>
      <c r="F37" s="71">
        <v>4.2</v>
      </c>
      <c r="G37" s="71">
        <v>45.9</v>
      </c>
      <c r="H37" s="130">
        <v>0.9</v>
      </c>
      <c r="I37" s="134"/>
    </row>
    <row r="38" spans="1:9" ht="12.75">
      <c r="A38" s="66" t="s">
        <v>14</v>
      </c>
      <c r="B38" s="75">
        <f aca="true" t="shared" si="3" ref="B38:G38">B37-B36</f>
        <v>-0.8000000000000114</v>
      </c>
      <c r="C38" s="76">
        <f t="shared" si="3"/>
        <v>-133.5</v>
      </c>
      <c r="D38" s="76">
        <f t="shared" si="3"/>
        <v>-455.30000000000007</v>
      </c>
      <c r="E38" s="76">
        <f t="shared" si="3"/>
        <v>-472.3</v>
      </c>
      <c r="F38" s="76">
        <f t="shared" si="3"/>
        <v>-622.4999999999999</v>
      </c>
      <c r="G38" s="76">
        <f t="shared" si="3"/>
        <v>-295.50000000000006</v>
      </c>
      <c r="H38" s="77">
        <f>H37-H36</f>
        <v>-308.6</v>
      </c>
      <c r="I38" s="136"/>
    </row>
    <row r="39" spans="1:9" ht="13.5" thickBot="1">
      <c r="A39" s="78" t="s">
        <v>51</v>
      </c>
      <c r="B39" s="153" t="s">
        <v>125</v>
      </c>
      <c r="C39" s="154" t="s">
        <v>126</v>
      </c>
      <c r="D39" s="154" t="s">
        <v>127</v>
      </c>
      <c r="E39" s="154" t="s">
        <v>128</v>
      </c>
      <c r="F39" s="154" t="s">
        <v>129</v>
      </c>
      <c r="G39" s="154" t="s">
        <v>130</v>
      </c>
      <c r="H39" s="155" t="s">
        <v>131</v>
      </c>
      <c r="I39" s="51"/>
    </row>
    <row r="40" spans="1:9" ht="7.5" customHeight="1">
      <c r="A40" s="19"/>
      <c r="B40" s="20"/>
      <c r="C40" s="18"/>
      <c r="D40" s="18"/>
      <c r="E40" s="18"/>
      <c r="F40" s="18"/>
      <c r="G40" s="18"/>
      <c r="H40" s="21"/>
      <c r="I40" s="21"/>
    </row>
    <row r="41" spans="1:9" ht="14.25" customHeight="1">
      <c r="A41" s="45"/>
      <c r="B41" s="45"/>
      <c r="C41" s="45"/>
      <c r="D41" s="45"/>
      <c r="E41" s="45"/>
      <c r="F41" s="45"/>
      <c r="G41" s="81" t="s">
        <v>97</v>
      </c>
      <c r="H41" s="79"/>
      <c r="I41" s="80"/>
    </row>
    <row r="42" spans="1:9" ht="12.75" customHeight="1">
      <c r="A42" s="41" t="s">
        <v>12</v>
      </c>
      <c r="B42" s="45"/>
      <c r="C42" s="41">
        <v>2005</v>
      </c>
      <c r="D42" s="81">
        <v>2006</v>
      </c>
      <c r="E42" s="81"/>
      <c r="F42" s="80"/>
      <c r="G42" s="82">
        <v>2005</v>
      </c>
      <c r="H42" s="82">
        <v>2006</v>
      </c>
      <c r="I42" s="82"/>
    </row>
    <row r="43" spans="1:9" ht="14.25" customHeight="1">
      <c r="A43" s="41" t="s">
        <v>55</v>
      </c>
      <c r="B43" s="45" t="s">
        <v>8</v>
      </c>
      <c r="C43" s="83">
        <f>B19+C19+D19+E19+F19+G19+H19+I19</f>
        <v>1684.8999999999999</v>
      </c>
      <c r="D43" s="84">
        <f>B36+C36+D36+E36+F36+G36+H36+I36</f>
        <v>2483</v>
      </c>
      <c r="E43" s="84"/>
      <c r="F43" s="85"/>
      <c r="G43" s="86">
        <v>231.8</v>
      </c>
      <c r="H43" s="86">
        <v>261.3</v>
      </c>
      <c r="I43" s="87"/>
    </row>
    <row r="44" spans="1:9" ht="14.25" customHeight="1">
      <c r="A44" s="88"/>
      <c r="B44" s="45" t="s">
        <v>13</v>
      </c>
      <c r="C44" s="83">
        <f>B20+C20+D20+E20+F20+G20+H20+I20</f>
        <v>172.7</v>
      </c>
      <c r="D44" s="84">
        <f>B37+C37+D37+E37+F37+G37+H37+I37</f>
        <v>194.5</v>
      </c>
      <c r="E44" s="84"/>
      <c r="F44" s="85"/>
      <c r="G44" s="86">
        <v>52.7</v>
      </c>
      <c r="H44" s="86">
        <v>60.4</v>
      </c>
      <c r="I44" s="87"/>
    </row>
    <row r="45" spans="1:9" ht="14.25" customHeight="1">
      <c r="A45" s="88"/>
      <c r="B45" s="45" t="s">
        <v>14</v>
      </c>
      <c r="C45" s="83">
        <f>C44-C43</f>
        <v>-1512.1999999999998</v>
      </c>
      <c r="D45" s="84">
        <f>D44-D43</f>
        <v>-2288.5</v>
      </c>
      <c r="E45" s="84"/>
      <c r="F45" s="85"/>
      <c r="G45" s="86">
        <f>G44-G43</f>
        <v>-179.10000000000002</v>
      </c>
      <c r="H45" s="86">
        <f>H44-H43</f>
        <v>-200.9</v>
      </c>
      <c r="I45" s="87"/>
    </row>
    <row r="46" spans="1:9" ht="12.75">
      <c r="A46" s="45" t="s">
        <v>112</v>
      </c>
      <c r="B46" s="45"/>
      <c r="C46" s="45"/>
      <c r="D46" s="45"/>
      <c r="E46" s="45"/>
      <c r="F46" s="45"/>
      <c r="G46" s="45"/>
      <c r="H46" s="45"/>
      <c r="I46" s="45"/>
    </row>
    <row r="47" spans="1:9" ht="12.75">
      <c r="A47" s="45" t="s">
        <v>113</v>
      </c>
      <c r="B47" s="45"/>
      <c r="C47" s="45"/>
      <c r="D47" s="45"/>
      <c r="E47" s="45"/>
      <c r="F47" s="45"/>
      <c r="G47" s="45"/>
      <c r="H47" s="45"/>
      <c r="I47" s="45"/>
    </row>
    <row r="48" spans="1:9" ht="12.75">
      <c r="A48" s="45" t="s">
        <v>134</v>
      </c>
      <c r="B48" s="45"/>
      <c r="C48" s="45"/>
      <c r="D48" s="45"/>
      <c r="E48" s="45"/>
      <c r="F48" s="45"/>
      <c r="G48" s="45"/>
      <c r="H48" s="45"/>
      <c r="I48" s="45"/>
    </row>
    <row r="49" spans="1:9" ht="12.75">
      <c r="A49" s="45" t="s">
        <v>132</v>
      </c>
      <c r="B49" s="45"/>
      <c r="C49" s="45"/>
      <c r="D49" s="45"/>
      <c r="E49" s="45"/>
      <c r="F49" s="45"/>
      <c r="G49" s="45"/>
      <c r="H49" s="45"/>
      <c r="I49" s="45"/>
    </row>
    <row r="50" spans="1:9" ht="12.75">
      <c r="A50" s="45" t="s">
        <v>133</v>
      </c>
      <c r="B50" s="45"/>
      <c r="C50" s="45"/>
      <c r="D50" s="45"/>
      <c r="E50" s="45"/>
      <c r="F50" s="45"/>
      <c r="G50" s="45"/>
      <c r="H50" s="45"/>
      <c r="I50" s="45"/>
    </row>
    <row r="51" spans="1:9" ht="12.75">
      <c r="A51" s="45" t="s">
        <v>117</v>
      </c>
      <c r="B51" s="45"/>
      <c r="C51" s="45"/>
      <c r="D51" s="45"/>
      <c r="E51" s="45"/>
      <c r="F51" s="45"/>
      <c r="G51" s="45"/>
      <c r="H51" s="45"/>
      <c r="I51" s="45"/>
    </row>
    <row r="52" spans="1:9" ht="13.5" thickBot="1">
      <c r="A52" s="8"/>
      <c r="B52" s="45"/>
      <c r="C52" s="45"/>
      <c r="D52" s="45"/>
      <c r="E52" s="45"/>
      <c r="F52" s="45"/>
      <c r="G52" s="45"/>
      <c r="H52" s="45"/>
      <c r="I52" s="45"/>
    </row>
    <row r="53" spans="1:9" ht="12.75">
      <c r="A53" s="89" t="s">
        <v>15</v>
      </c>
      <c r="B53" s="32" t="s">
        <v>3</v>
      </c>
      <c r="C53" s="34" t="s">
        <v>39</v>
      </c>
      <c r="D53" s="34" t="s">
        <v>4</v>
      </c>
      <c r="E53" s="34" t="s">
        <v>67</v>
      </c>
      <c r="F53" s="34" t="s">
        <v>5</v>
      </c>
      <c r="G53" s="34" t="s">
        <v>36</v>
      </c>
      <c r="H53" s="36" t="s">
        <v>10</v>
      </c>
      <c r="I53" s="37"/>
    </row>
    <row r="54" spans="1:9" ht="12.75">
      <c r="A54" s="90" t="s">
        <v>16</v>
      </c>
      <c r="B54" s="38" t="s">
        <v>41</v>
      </c>
      <c r="C54" s="40" t="s">
        <v>40</v>
      </c>
      <c r="D54" s="40" t="s">
        <v>6</v>
      </c>
      <c r="E54" s="41" t="s">
        <v>43</v>
      </c>
      <c r="F54" s="40" t="s">
        <v>7</v>
      </c>
      <c r="G54" s="40" t="s">
        <v>44</v>
      </c>
      <c r="H54" s="42" t="s">
        <v>34</v>
      </c>
      <c r="I54" s="37"/>
    </row>
    <row r="55" spans="1:9" ht="12.75">
      <c r="A55" s="90" t="s">
        <v>17</v>
      </c>
      <c r="B55" s="43" t="s">
        <v>48</v>
      </c>
      <c r="C55" s="40" t="s">
        <v>45</v>
      </c>
      <c r="D55" s="44" t="s">
        <v>37</v>
      </c>
      <c r="E55" s="44" t="s">
        <v>35</v>
      </c>
      <c r="F55" s="44" t="s">
        <v>35</v>
      </c>
      <c r="G55" s="44" t="s">
        <v>37</v>
      </c>
      <c r="H55" s="42"/>
      <c r="I55" s="51"/>
    </row>
    <row r="56" spans="1:9" ht="13.5" thickBot="1">
      <c r="A56" s="91" t="s">
        <v>18</v>
      </c>
      <c r="B56" s="48" t="s">
        <v>42</v>
      </c>
      <c r="C56" s="49"/>
      <c r="D56" s="50" t="s">
        <v>38</v>
      </c>
      <c r="E56" s="50"/>
      <c r="F56" s="50"/>
      <c r="G56" s="50" t="s">
        <v>38</v>
      </c>
      <c r="H56" s="112"/>
      <c r="I56" s="51"/>
    </row>
    <row r="57" spans="1:9" ht="12.75">
      <c r="A57" s="92" t="s">
        <v>78</v>
      </c>
      <c r="B57" s="45">
        <v>77</v>
      </c>
      <c r="C57" s="44">
        <v>35</v>
      </c>
      <c r="D57" s="44">
        <v>277</v>
      </c>
      <c r="E57" s="44">
        <v>116</v>
      </c>
      <c r="F57" s="44">
        <v>230</v>
      </c>
      <c r="G57" s="44">
        <v>125</v>
      </c>
      <c r="H57" s="46">
        <v>89</v>
      </c>
      <c r="I57" s="137"/>
    </row>
    <row r="58" spans="1:9" ht="13.5" thickBot="1">
      <c r="A58" s="143" t="s">
        <v>118</v>
      </c>
      <c r="B58" s="117">
        <v>81</v>
      </c>
      <c r="C58" s="141">
        <v>36</v>
      </c>
      <c r="D58" s="141">
        <v>280</v>
      </c>
      <c r="E58" s="141">
        <v>127</v>
      </c>
      <c r="F58" s="141">
        <v>230</v>
      </c>
      <c r="G58" s="141">
        <v>122</v>
      </c>
      <c r="H58" s="142">
        <v>90</v>
      </c>
      <c r="I58" s="137"/>
    </row>
    <row r="59" spans="1:9" ht="13.5" thickBot="1">
      <c r="A59" s="93" t="s">
        <v>101</v>
      </c>
      <c r="B59" s="144">
        <v>77</v>
      </c>
      <c r="C59" s="145">
        <v>37</v>
      </c>
      <c r="D59" s="145">
        <v>282</v>
      </c>
      <c r="E59" s="145">
        <v>130</v>
      </c>
      <c r="F59" s="145">
        <v>230</v>
      </c>
      <c r="G59" s="145">
        <v>130</v>
      </c>
      <c r="H59" s="146">
        <v>95</v>
      </c>
      <c r="I59" s="137"/>
    </row>
    <row r="60" spans="1:9" ht="18" customHeight="1">
      <c r="A60" s="35" t="s">
        <v>102</v>
      </c>
      <c r="B60" s="94">
        <f>B59+C59+D59+E59+F59+G59+H59+I59</f>
        <v>981</v>
      </c>
      <c r="C60" s="95"/>
      <c r="D60" s="95"/>
      <c r="E60" s="95"/>
      <c r="F60" s="95"/>
      <c r="G60" s="95"/>
      <c r="H60" s="95"/>
      <c r="I60" s="45"/>
    </row>
    <row r="61" spans="1:9" ht="9" customHeight="1">
      <c r="A61" s="41"/>
      <c r="B61" s="96"/>
      <c r="C61" s="45"/>
      <c r="D61" s="45"/>
      <c r="E61" s="45"/>
      <c r="F61" s="45"/>
      <c r="G61" s="45"/>
      <c r="H61" s="45"/>
      <c r="I61" s="45"/>
    </row>
    <row r="62" spans="1:9" ht="12.75" customHeight="1">
      <c r="A62" s="117" t="s">
        <v>98</v>
      </c>
      <c r="B62" s="96"/>
      <c r="C62" s="45"/>
      <c r="D62" s="45"/>
      <c r="E62" s="45"/>
      <c r="F62" s="45"/>
      <c r="G62" s="45"/>
      <c r="H62" s="45"/>
      <c r="I62" s="45"/>
    </row>
    <row r="63" spans="1:7" ht="8.25" customHeight="1">
      <c r="A63" s="8"/>
      <c r="B63" s="8"/>
      <c r="C63" s="8"/>
      <c r="D63" s="8"/>
      <c r="E63" s="8"/>
      <c r="F63" s="8"/>
      <c r="G63" s="8"/>
    </row>
    <row r="64" spans="1:7" ht="15" customHeight="1">
      <c r="A64" s="17" t="s">
        <v>19</v>
      </c>
      <c r="B64" s="10"/>
      <c r="C64" s="10"/>
      <c r="D64" s="10"/>
      <c r="E64" s="8"/>
      <c r="F64" s="8"/>
      <c r="G64" s="8"/>
    </row>
    <row r="65" spans="1:9" ht="12.75">
      <c r="A65" s="45"/>
      <c r="B65" s="97"/>
      <c r="C65" s="80">
        <v>2005</v>
      </c>
      <c r="D65" s="80">
        <v>2006</v>
      </c>
      <c r="E65" s="98"/>
      <c r="F65" s="45"/>
      <c r="G65" s="81" t="s">
        <v>57</v>
      </c>
      <c r="H65" s="41"/>
      <c r="I65" s="45"/>
    </row>
    <row r="66" spans="1:9" ht="12.75">
      <c r="A66" s="41" t="s">
        <v>47</v>
      </c>
      <c r="B66" s="45"/>
      <c r="C66" s="87">
        <v>7</v>
      </c>
      <c r="D66" s="87">
        <v>7</v>
      </c>
      <c r="E66" s="45"/>
      <c r="F66" s="81" t="s">
        <v>53</v>
      </c>
      <c r="G66" s="45"/>
      <c r="H66" s="81" t="s">
        <v>56</v>
      </c>
      <c r="I66" s="45"/>
    </row>
    <row r="67" spans="1:9" ht="14.25" customHeight="1">
      <c r="A67" s="45"/>
      <c r="B67" s="97"/>
      <c r="C67" s="99"/>
      <c r="D67" s="99"/>
      <c r="E67" s="99"/>
      <c r="F67" s="81"/>
      <c r="G67" s="80"/>
      <c r="H67" s="81"/>
      <c r="I67" s="81"/>
    </row>
    <row r="68" spans="1:9" ht="12.75">
      <c r="A68" s="41" t="s">
        <v>20</v>
      </c>
      <c r="B68" s="97"/>
      <c r="C68" s="11" t="s">
        <v>72</v>
      </c>
      <c r="D68" s="11" t="s">
        <v>103</v>
      </c>
      <c r="E68" s="100"/>
      <c r="F68" s="80" t="s">
        <v>73</v>
      </c>
      <c r="G68" s="80" t="s">
        <v>105</v>
      </c>
      <c r="H68" s="80" t="s">
        <v>107</v>
      </c>
      <c r="I68" s="80" t="s">
        <v>105</v>
      </c>
    </row>
    <row r="69" spans="1:9" ht="12.75">
      <c r="A69" s="45"/>
      <c r="B69" s="97"/>
      <c r="C69" s="45"/>
      <c r="D69" s="45"/>
      <c r="E69" s="45"/>
      <c r="F69" s="101" t="s">
        <v>74</v>
      </c>
      <c r="G69" s="101" t="s">
        <v>106</v>
      </c>
      <c r="H69" s="101" t="s">
        <v>74</v>
      </c>
      <c r="I69" s="101" t="s">
        <v>106</v>
      </c>
    </row>
    <row r="70" spans="1:9" ht="12.75">
      <c r="A70" s="45" t="s">
        <v>21</v>
      </c>
      <c r="B70" s="97" t="s">
        <v>22</v>
      </c>
      <c r="C70" s="113" t="s">
        <v>79</v>
      </c>
      <c r="D70" s="147" t="s">
        <v>119</v>
      </c>
      <c r="E70" s="45"/>
      <c r="F70" s="102"/>
      <c r="G70" s="80"/>
      <c r="H70" s="102"/>
      <c r="I70" s="81"/>
    </row>
    <row r="71" spans="1:9" ht="12.75">
      <c r="A71" s="45"/>
      <c r="B71" s="97" t="s">
        <v>23</v>
      </c>
      <c r="C71" s="113" t="s">
        <v>80</v>
      </c>
      <c r="D71" s="147" t="s">
        <v>120</v>
      </c>
      <c r="E71" s="45"/>
      <c r="F71" s="101" t="s">
        <v>104</v>
      </c>
      <c r="G71" s="149" t="s">
        <v>123</v>
      </c>
      <c r="H71" s="101" t="s">
        <v>108</v>
      </c>
      <c r="I71" s="150" t="s">
        <v>124</v>
      </c>
    </row>
    <row r="72" spans="1:9" ht="12.75">
      <c r="A72" s="45"/>
      <c r="B72" s="97" t="s">
        <v>24</v>
      </c>
      <c r="C72" s="113" t="s">
        <v>81</v>
      </c>
      <c r="D72" s="147" t="s">
        <v>121</v>
      </c>
      <c r="E72" s="45"/>
      <c r="F72" s="45"/>
      <c r="G72" s="45"/>
      <c r="H72" s="45"/>
      <c r="I72" s="45"/>
    </row>
    <row r="73" spans="1:9" ht="12.75">
      <c r="A73" s="45"/>
      <c r="B73" s="103" t="s">
        <v>25</v>
      </c>
      <c r="C73" s="114" t="s">
        <v>82</v>
      </c>
      <c r="D73" s="148" t="s">
        <v>122</v>
      </c>
      <c r="E73" s="41"/>
      <c r="F73" s="41"/>
      <c r="G73" s="41"/>
      <c r="H73" s="45"/>
      <c r="I73" s="45"/>
    </row>
    <row r="74" spans="1:9" ht="12.75" customHeight="1">
      <c r="A74" s="45"/>
      <c r="B74" s="45"/>
      <c r="C74" s="99"/>
      <c r="D74" s="99"/>
      <c r="E74" s="99"/>
      <c r="F74" s="99"/>
      <c r="G74" s="99"/>
      <c r="H74" s="45"/>
      <c r="I74" s="45"/>
    </row>
    <row r="75" spans="1:9" ht="14.25" customHeight="1">
      <c r="A75" s="45" t="s">
        <v>46</v>
      </c>
      <c r="B75" s="45"/>
      <c r="C75" s="45"/>
      <c r="D75" s="99"/>
      <c r="E75" s="99"/>
      <c r="F75" s="99"/>
      <c r="G75" s="45"/>
      <c r="H75" s="45"/>
      <c r="I75" s="45"/>
    </row>
    <row r="76" spans="1:7" ht="14.25" customHeight="1">
      <c r="A76" s="8"/>
      <c r="B76" s="10"/>
      <c r="C76" s="9"/>
      <c r="D76" s="9"/>
      <c r="E76" s="9"/>
      <c r="F76" s="9"/>
      <c r="G76" s="9"/>
    </row>
    <row r="77" spans="1:7" ht="15" customHeight="1">
      <c r="A77" s="17" t="s">
        <v>26</v>
      </c>
      <c r="B77" s="10"/>
      <c r="C77" s="9"/>
      <c r="D77" s="9"/>
      <c r="E77" s="9"/>
      <c r="F77" s="9"/>
      <c r="G77" s="9"/>
    </row>
    <row r="78" spans="1:9" ht="14.25" customHeight="1">
      <c r="A78" s="41" t="s">
        <v>58</v>
      </c>
      <c r="B78" s="103"/>
      <c r="C78" s="41">
        <v>2005</v>
      </c>
      <c r="D78" s="45"/>
      <c r="E78" s="41"/>
      <c r="F78" s="41">
        <v>2006</v>
      </c>
      <c r="G78" s="99"/>
      <c r="H78" s="45"/>
      <c r="I78" s="45"/>
    </row>
    <row r="79" spans="1:9" ht="14.25" customHeight="1">
      <c r="A79" s="45" t="s">
        <v>27</v>
      </c>
      <c r="B79" s="97"/>
      <c r="C79" s="104">
        <v>21373</v>
      </c>
      <c r="D79" s="45" t="s">
        <v>28</v>
      </c>
      <c r="E79" s="104"/>
      <c r="F79" s="140">
        <v>21272</v>
      </c>
      <c r="G79" s="117" t="s">
        <v>114</v>
      </c>
      <c r="H79" s="45"/>
      <c r="I79" s="45"/>
    </row>
    <row r="80" spans="1:9" ht="21" customHeight="1">
      <c r="A80" s="45"/>
      <c r="B80" s="97"/>
      <c r="C80" s="105" t="s">
        <v>75</v>
      </c>
      <c r="D80" s="106" t="s">
        <v>74</v>
      </c>
      <c r="E80" s="107"/>
      <c r="F80" s="151" t="s">
        <v>109</v>
      </c>
      <c r="G80" s="152" t="s">
        <v>106</v>
      </c>
      <c r="H80" s="45"/>
      <c r="I80" s="45"/>
    </row>
    <row r="81" spans="1:9" ht="14.25" customHeight="1">
      <c r="A81" s="45" t="s">
        <v>29</v>
      </c>
      <c r="B81" s="97"/>
      <c r="C81" s="116">
        <v>1717.53</v>
      </c>
      <c r="D81" s="116">
        <v>1717.53</v>
      </c>
      <c r="E81" s="108"/>
      <c r="F81" s="116">
        <v>2531.09</v>
      </c>
      <c r="G81" s="116">
        <v>2531.09</v>
      </c>
      <c r="H81" s="45"/>
      <c r="I81" s="45"/>
    </row>
    <row r="82" spans="1:9" ht="14.25" customHeight="1">
      <c r="A82" s="45" t="s">
        <v>30</v>
      </c>
      <c r="B82" s="97"/>
      <c r="C82" s="116">
        <v>1726.33</v>
      </c>
      <c r="D82" s="116">
        <v>1775.44</v>
      </c>
      <c r="E82" s="108"/>
      <c r="F82" s="116">
        <v>2549.28</v>
      </c>
      <c r="G82" s="116">
        <v>2570.39</v>
      </c>
      <c r="H82" s="45"/>
      <c r="I82" s="45"/>
    </row>
    <row r="83" spans="1:9" ht="14.25" customHeight="1">
      <c r="A83" s="45" t="s">
        <v>31</v>
      </c>
      <c r="B83" s="97"/>
      <c r="C83" s="116">
        <v>78.83</v>
      </c>
      <c r="D83" s="116">
        <v>78.83</v>
      </c>
      <c r="E83" s="108"/>
      <c r="F83" s="116">
        <v>116.72</v>
      </c>
      <c r="G83" s="116">
        <v>116.72</v>
      </c>
      <c r="H83" s="45"/>
      <c r="I83" s="45"/>
    </row>
    <row r="84" spans="1:9" ht="14.25" customHeight="1">
      <c r="A84" s="45"/>
      <c r="B84" s="97"/>
      <c r="C84"/>
      <c r="D84"/>
      <c r="E84" s="109"/>
      <c r="F84"/>
      <c r="G84"/>
      <c r="H84" s="45"/>
      <c r="I84" s="45"/>
    </row>
    <row r="85" spans="1:9" ht="14.25" customHeight="1">
      <c r="A85" s="45" t="s">
        <v>32</v>
      </c>
      <c r="B85" s="97"/>
      <c r="C85" s="116">
        <v>1541.48</v>
      </c>
      <c r="D85" s="116">
        <v>1541.48</v>
      </c>
      <c r="E85" s="110"/>
      <c r="F85" s="116">
        <v>2332.82</v>
      </c>
      <c r="G85" s="116">
        <v>2332.82</v>
      </c>
      <c r="H85" s="45"/>
      <c r="I85" s="45"/>
    </row>
    <row r="86" spans="1:9" ht="14.25" customHeight="1">
      <c r="A86" s="45" t="s">
        <v>33</v>
      </c>
      <c r="B86" s="97"/>
      <c r="C86" s="116">
        <v>1549.38</v>
      </c>
      <c r="D86" s="116">
        <v>1593.46</v>
      </c>
      <c r="E86" s="110"/>
      <c r="F86" s="116">
        <v>2349.58</v>
      </c>
      <c r="G86" s="116">
        <v>2369.04</v>
      </c>
      <c r="H86" s="45"/>
      <c r="I86" s="45"/>
    </row>
    <row r="87" spans="1:9" ht="14.25" customHeight="1">
      <c r="A87" s="45" t="s">
        <v>54</v>
      </c>
      <c r="B87" s="97"/>
      <c r="C87" s="116">
        <v>70.75</v>
      </c>
      <c r="D87" s="116">
        <v>70.75</v>
      </c>
      <c r="E87" s="110"/>
      <c r="F87" s="116">
        <v>107.58</v>
      </c>
      <c r="G87" s="116">
        <v>107.58</v>
      </c>
      <c r="H87" s="45"/>
      <c r="I87" s="45"/>
    </row>
    <row r="88" spans="1:9" ht="14.25" customHeight="1">
      <c r="A88" s="45"/>
      <c r="B88" s="97"/>
      <c r="C88" s="116"/>
      <c r="D88" s="116"/>
      <c r="E88" s="110"/>
      <c r="F88" s="116"/>
      <c r="G88" s="116"/>
      <c r="H88" s="45"/>
      <c r="I88" s="45"/>
    </row>
    <row r="89" spans="1:7" ht="15.75">
      <c r="A89" s="17" t="s">
        <v>96</v>
      </c>
      <c r="C89" s="12"/>
      <c r="D89" s="12"/>
      <c r="E89" s="12"/>
      <c r="F89" s="12"/>
      <c r="G89" s="12"/>
    </row>
    <row r="90" spans="1:7" ht="13.5" customHeight="1">
      <c r="A90" s="17"/>
      <c r="C90" s="12"/>
      <c r="D90" s="12"/>
      <c r="E90" s="12"/>
      <c r="F90" s="12"/>
      <c r="G90" s="12"/>
    </row>
    <row r="91" ht="13.5" thickBot="1"/>
    <row r="92" spans="1:9" ht="12.75">
      <c r="A92" s="31" t="s">
        <v>2</v>
      </c>
      <c r="B92" s="32" t="s">
        <v>3</v>
      </c>
      <c r="C92" s="34" t="s">
        <v>39</v>
      </c>
      <c r="D92" s="34" t="s">
        <v>4</v>
      </c>
      <c r="E92" s="35" t="s">
        <v>67</v>
      </c>
      <c r="F92" s="34" t="s">
        <v>5</v>
      </c>
      <c r="G92" s="34" t="s">
        <v>36</v>
      </c>
      <c r="H92" s="36" t="s">
        <v>10</v>
      </c>
      <c r="I92" s="37"/>
    </row>
    <row r="93" spans="1:9" ht="12.75">
      <c r="A93" s="37" t="s">
        <v>76</v>
      </c>
      <c r="B93" s="38" t="s">
        <v>41</v>
      </c>
      <c r="C93" s="40" t="s">
        <v>40</v>
      </c>
      <c r="D93" s="40" t="s">
        <v>6</v>
      </c>
      <c r="E93" s="41" t="s">
        <v>43</v>
      </c>
      <c r="F93" s="40" t="s">
        <v>7</v>
      </c>
      <c r="G93" s="40" t="s">
        <v>44</v>
      </c>
      <c r="H93" s="42" t="s">
        <v>34</v>
      </c>
      <c r="I93" s="37"/>
    </row>
    <row r="94" spans="1:9" ht="12.75">
      <c r="A94" s="37" t="s">
        <v>62</v>
      </c>
      <c r="B94" s="43" t="s">
        <v>48</v>
      </c>
      <c r="C94" s="40" t="s">
        <v>45</v>
      </c>
      <c r="D94" s="44" t="s">
        <v>37</v>
      </c>
      <c r="E94" s="45" t="s">
        <v>35</v>
      </c>
      <c r="F94" s="44" t="s">
        <v>35</v>
      </c>
      <c r="G94" s="44" t="s">
        <v>37</v>
      </c>
      <c r="H94" s="42"/>
      <c r="I94" s="51"/>
    </row>
    <row r="95" spans="1:9" ht="13.5" thickBot="1">
      <c r="A95" s="69"/>
      <c r="B95" s="48" t="s">
        <v>42</v>
      </c>
      <c r="C95" s="49"/>
      <c r="D95" s="50" t="s">
        <v>38</v>
      </c>
      <c r="E95" s="50"/>
      <c r="F95" s="50"/>
      <c r="G95" s="50" t="s">
        <v>38</v>
      </c>
      <c r="H95" s="112"/>
      <c r="I95" s="51"/>
    </row>
    <row r="96" spans="1:9" ht="12.75">
      <c r="A96" s="51" t="s">
        <v>61</v>
      </c>
      <c r="B96" s="43"/>
      <c r="C96" s="70"/>
      <c r="D96" s="71"/>
      <c r="E96" s="71"/>
      <c r="F96" s="71"/>
      <c r="G96" s="71"/>
      <c r="H96" s="46"/>
      <c r="I96" s="51"/>
    </row>
    <row r="97" spans="1:9" ht="13.5" thickBot="1">
      <c r="A97" s="69" t="s">
        <v>49</v>
      </c>
      <c r="B97" s="122">
        <v>75319.6</v>
      </c>
      <c r="C97" s="119">
        <v>75005.2</v>
      </c>
      <c r="D97" s="120">
        <v>226823.57</v>
      </c>
      <c r="E97" s="120">
        <v>203387.22</v>
      </c>
      <c r="F97" s="120">
        <v>292102.27</v>
      </c>
      <c r="G97" s="120">
        <v>138972</v>
      </c>
      <c r="H97" s="138">
        <v>164312.26</v>
      </c>
      <c r="I97" s="139"/>
    </row>
    <row r="98" spans="1:9" ht="12.75">
      <c r="A98" s="35"/>
      <c r="B98" s="121"/>
      <c r="C98" s="121"/>
      <c r="D98" s="121"/>
      <c r="E98" s="121"/>
      <c r="F98" s="121"/>
      <c r="G98" s="121"/>
      <c r="H98" s="121"/>
      <c r="I98" s="133"/>
    </row>
    <row r="99" spans="1:9" ht="12.75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2.75">
      <c r="A100" s="22" t="s">
        <v>77</v>
      </c>
      <c r="B100" s="13"/>
      <c r="C100" s="13"/>
      <c r="D100" s="13"/>
      <c r="E100" s="13"/>
      <c r="F100" s="24">
        <f>B97+C97+D97+E97+F97+G97+H97</f>
        <v>1175922.12</v>
      </c>
      <c r="G100" s="22" t="s">
        <v>63</v>
      </c>
      <c r="H100" s="13"/>
      <c r="I100" s="13"/>
    </row>
    <row r="101" spans="1:9" ht="12.75">
      <c r="A101" s="23" t="s">
        <v>64</v>
      </c>
      <c r="B101" s="14"/>
      <c r="C101" s="14"/>
      <c r="D101" s="14"/>
      <c r="E101" s="14"/>
      <c r="F101" s="25">
        <v>179079.33</v>
      </c>
      <c r="G101" s="23" t="s">
        <v>63</v>
      </c>
      <c r="H101" s="14"/>
      <c r="I101" s="14"/>
    </row>
    <row r="102" spans="1:9" ht="15">
      <c r="A102" s="27" t="s">
        <v>95</v>
      </c>
      <c r="D102" s="14"/>
      <c r="E102" s="16"/>
      <c r="F102" s="28">
        <f>SUM(F100:F101)</f>
        <v>1355001.4500000002</v>
      </c>
      <c r="G102" s="27" t="s">
        <v>63</v>
      </c>
      <c r="I102" s="14"/>
    </row>
    <row r="103" spans="1:9" ht="12.75">
      <c r="A103" s="15"/>
      <c r="B103" s="14"/>
      <c r="C103" s="14"/>
      <c r="D103" s="14"/>
      <c r="E103" s="14"/>
      <c r="F103" s="14"/>
      <c r="G103" s="14"/>
      <c r="H103" s="14"/>
      <c r="I103" s="14"/>
    </row>
    <row r="104" spans="1:9" ht="15">
      <c r="A104" s="27" t="s">
        <v>116</v>
      </c>
      <c r="B104" s="14"/>
      <c r="C104" s="14"/>
      <c r="D104" s="14"/>
      <c r="E104" s="14"/>
      <c r="F104" s="29">
        <v>824848.34</v>
      </c>
      <c r="G104" s="27" t="s">
        <v>63</v>
      </c>
      <c r="H104" s="14"/>
      <c r="I104" s="14"/>
    </row>
    <row r="105" spans="1:9" ht="12.75">
      <c r="A105" s="15"/>
      <c r="B105" s="14"/>
      <c r="C105" s="14"/>
      <c r="D105" s="14"/>
      <c r="E105" s="16"/>
      <c r="F105" s="14"/>
      <c r="G105" s="14"/>
      <c r="H105" s="14"/>
      <c r="I105" s="14"/>
    </row>
    <row r="106" spans="1:7" ht="15">
      <c r="A106" s="30" t="s">
        <v>66</v>
      </c>
      <c r="F106" s="28">
        <f>F102-F104</f>
        <v>530153.1100000002</v>
      </c>
      <c r="G106" s="30" t="s">
        <v>63</v>
      </c>
    </row>
    <row r="107" spans="1:9" ht="12.75">
      <c r="A107" s="7"/>
      <c r="F107" s="7"/>
      <c r="I107" s="7"/>
    </row>
    <row r="108" spans="1:9" ht="12.75">
      <c r="A108" s="26"/>
      <c r="F108" s="14"/>
      <c r="I108" s="14"/>
    </row>
    <row r="109" ht="13.5" thickBot="1"/>
    <row r="110" spans="1:9" ht="12.75">
      <c r="A110" s="31" t="s">
        <v>2</v>
      </c>
      <c r="B110" s="32" t="s">
        <v>3</v>
      </c>
      <c r="C110" s="34" t="s">
        <v>39</v>
      </c>
      <c r="D110" s="34" t="s">
        <v>4</v>
      </c>
      <c r="E110" s="35" t="s">
        <v>67</v>
      </c>
      <c r="F110" s="34" t="s">
        <v>5</v>
      </c>
      <c r="G110" s="34" t="s">
        <v>36</v>
      </c>
      <c r="H110" s="36" t="s">
        <v>10</v>
      </c>
      <c r="I110" s="37"/>
    </row>
    <row r="111" spans="1:9" ht="12.75">
      <c r="A111" s="37" t="s">
        <v>110</v>
      </c>
      <c r="B111" s="38" t="s">
        <v>41</v>
      </c>
      <c r="C111" s="40" t="s">
        <v>40</v>
      </c>
      <c r="D111" s="40" t="s">
        <v>6</v>
      </c>
      <c r="E111" s="41" t="s">
        <v>43</v>
      </c>
      <c r="F111" s="40" t="s">
        <v>7</v>
      </c>
      <c r="G111" s="40" t="s">
        <v>44</v>
      </c>
      <c r="H111" s="42" t="s">
        <v>34</v>
      </c>
      <c r="I111" s="37"/>
    </row>
    <row r="112" spans="1:9" ht="12.75">
      <c r="A112" s="37" t="s">
        <v>62</v>
      </c>
      <c r="B112" s="43" t="s">
        <v>48</v>
      </c>
      <c r="C112" s="40" t="s">
        <v>45</v>
      </c>
      <c r="D112" s="44" t="s">
        <v>37</v>
      </c>
      <c r="E112" s="45" t="s">
        <v>35</v>
      </c>
      <c r="F112" s="44" t="s">
        <v>35</v>
      </c>
      <c r="G112" s="44" t="s">
        <v>37</v>
      </c>
      <c r="H112" s="42"/>
      <c r="I112" s="51"/>
    </row>
    <row r="113" spans="1:9" ht="13.5" thickBot="1">
      <c r="A113" s="69"/>
      <c r="B113" s="48" t="s">
        <v>42</v>
      </c>
      <c r="C113" s="49"/>
      <c r="D113" s="50" t="s">
        <v>38</v>
      </c>
      <c r="E113" s="50"/>
      <c r="F113" s="50"/>
      <c r="G113" s="50" t="s">
        <v>38</v>
      </c>
      <c r="H113" s="112"/>
      <c r="I113" s="51"/>
    </row>
    <row r="114" spans="1:9" ht="12.75">
      <c r="A114" s="51" t="s">
        <v>61</v>
      </c>
      <c r="B114" s="43"/>
      <c r="C114" s="70"/>
      <c r="D114" s="71"/>
      <c r="E114" s="71"/>
      <c r="F114" s="71"/>
      <c r="G114" s="71"/>
      <c r="H114" s="46"/>
      <c r="I114" s="51"/>
    </row>
    <row r="115" spans="1:9" ht="13.5" thickBot="1">
      <c r="A115" s="69" t="s">
        <v>49</v>
      </c>
      <c r="B115" s="122">
        <v>96000</v>
      </c>
      <c r="C115" s="119">
        <v>107095</v>
      </c>
      <c r="D115" s="120">
        <v>385332</v>
      </c>
      <c r="E115" s="120">
        <v>377621</v>
      </c>
      <c r="F115" s="120">
        <v>508367.5</v>
      </c>
      <c r="G115" s="120">
        <v>298625</v>
      </c>
      <c r="H115" s="138">
        <v>262742</v>
      </c>
      <c r="I115" s="139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2.75">
      <c r="A118" s="22" t="s">
        <v>111</v>
      </c>
      <c r="B118" s="13"/>
      <c r="C118" s="13"/>
      <c r="D118" s="13"/>
      <c r="E118" s="13"/>
      <c r="F118" s="24">
        <f>B115+C115+D115+E115+F115+G115+H115</f>
        <v>2035782.5</v>
      </c>
      <c r="G118" s="22" t="s">
        <v>63</v>
      </c>
      <c r="H118" s="13"/>
      <c r="I118" s="13"/>
    </row>
    <row r="119" spans="1:9" ht="12.75">
      <c r="A119" s="23" t="s">
        <v>64</v>
      </c>
      <c r="B119" s="14"/>
      <c r="C119" s="14"/>
      <c r="D119" s="14"/>
      <c r="E119" s="14"/>
      <c r="F119" s="25">
        <v>200867.17</v>
      </c>
      <c r="G119" s="23" t="s">
        <v>63</v>
      </c>
      <c r="H119" s="14"/>
      <c r="I119" s="14"/>
    </row>
    <row r="120" spans="1:9" ht="15">
      <c r="A120" s="27" t="s">
        <v>95</v>
      </c>
      <c r="D120" s="14"/>
      <c r="E120" s="16"/>
      <c r="F120" s="28">
        <f>SUM(F118:F119)</f>
        <v>2236649.67</v>
      </c>
      <c r="G120" s="27" t="s">
        <v>63</v>
      </c>
      <c r="I120" s="14"/>
    </row>
    <row r="121" spans="1:9" ht="12.75">
      <c r="A121" s="15"/>
      <c r="B121" s="14"/>
      <c r="C121" s="14"/>
      <c r="D121" s="14"/>
      <c r="E121" s="14"/>
      <c r="F121" s="14"/>
      <c r="G121" s="14"/>
      <c r="H121" s="14"/>
      <c r="I121" s="14"/>
    </row>
    <row r="122" spans="1:9" ht="15">
      <c r="A122" s="27" t="s">
        <v>115</v>
      </c>
      <c r="B122" s="14"/>
      <c r="C122" s="14"/>
      <c r="D122" s="14"/>
      <c r="E122" s="14"/>
      <c r="F122" s="29">
        <v>1791700</v>
      </c>
      <c r="G122" s="27" t="s">
        <v>63</v>
      </c>
      <c r="H122" s="14"/>
      <c r="I122" s="14"/>
    </row>
    <row r="123" spans="1:9" ht="12.75">
      <c r="A123" s="15"/>
      <c r="B123" s="14"/>
      <c r="C123" s="14"/>
      <c r="D123" s="14"/>
      <c r="E123" s="16"/>
      <c r="F123" s="14"/>
      <c r="G123" s="14"/>
      <c r="H123" s="14"/>
      <c r="I123" s="14"/>
    </row>
    <row r="124" spans="1:7" ht="15">
      <c r="A124" s="30" t="s">
        <v>66</v>
      </c>
      <c r="F124" s="28">
        <f>F120-F122</f>
        <v>444949.6699999999</v>
      </c>
      <c r="G124" s="30" t="s">
        <v>63</v>
      </c>
    </row>
    <row r="125" ht="12.75">
      <c r="I125" s="14"/>
    </row>
    <row r="128" ht="15.75">
      <c r="A128" s="17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 s="7"/>
      <c r="F147" s="7"/>
      <c r="I147" s="7"/>
    </row>
  </sheetData>
  <printOptions/>
  <pageMargins left="0.3937007874015748" right="0.3937007874015748" top="0.7874015748031497" bottom="0.3937007874015748" header="0.5118110236220472" footer="0.5118110236220472"/>
  <pageSetup horizontalDpi="300" verticalDpi="300" orientation="landscape" paperSize="9" scale="90" r:id="rId1"/>
  <headerFooter alignWithMargins="0">
    <oddHeader>&amp;C&amp;"Arial,Fett"&amp;9Zuschuss 2005 nicht vergleichbar mit 2006, auf Grund anderer Zahlweise im 1.Halbjahr 2005 siehe Erläuterung Seite 2&amp;RAnlage II  I-4047/2007</oddHeader>
    <oddFooter>&amp;RSeite &amp;Pvon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a.malter</cp:lastModifiedBy>
  <cp:lastPrinted>2007-05-21T07:42:04Z</cp:lastPrinted>
  <dcterms:created xsi:type="dcterms:W3CDTF">2002-01-30T10:28:08Z</dcterms:created>
  <dcterms:modified xsi:type="dcterms:W3CDTF">2007-05-21T07:42:09Z</dcterms:modified>
  <cp:category/>
  <cp:version/>
  <cp:contentType/>
  <cp:contentStatus/>
</cp:coreProperties>
</file>