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<sst xmlns="http://schemas.openxmlformats.org/spreadsheetml/2006/main" count="72" uniqueCount="68">
  <si>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 xml:space="preserve">Gegenüberstellung </t>
  </si>
  <si>
    <t>Kalkulation Friedhofsgebühren - Darstellung im Haushalt 2013</t>
  </si>
  <si>
    <t>Kostenart</t>
  </si>
  <si>
    <t>Produktkonto</t>
  </si>
  <si>
    <t>HH-Ansatz</t>
  </si>
  <si>
    <t>Personalkosten</t>
  </si>
  <si>
    <t>55310.50...div.</t>
  </si>
  <si>
    <t>Ansatz Kalkulation</t>
  </si>
  <si>
    <t>Unterhaltung Außenanlagen</t>
  </si>
  <si>
    <t>55310.521130</t>
  </si>
  <si>
    <t>Zimmerausstattungen</t>
  </si>
  <si>
    <t>55310.522220</t>
  </si>
  <si>
    <t>Arbeitsgeräte</t>
  </si>
  <si>
    <t>55310.522230</t>
  </si>
  <si>
    <t>Kosten gesamt</t>
  </si>
  <si>
    <t>Erträge</t>
  </si>
  <si>
    <t>Benutzungsentgelte</t>
  </si>
  <si>
    <t>55310.432110</t>
  </si>
  <si>
    <t>Innere Verechnungen aus Technikeinsatz</t>
  </si>
  <si>
    <t>Umzulegende Kosten</t>
  </si>
  <si>
    <t>Gebäudeunterhaltung</t>
  </si>
  <si>
    <t>55318.521110</t>
  </si>
  <si>
    <t>Wartung</t>
  </si>
  <si>
    <t>55318.521120</t>
  </si>
  <si>
    <t>Gebäudezubehör</t>
  </si>
  <si>
    <t>55318.522240</t>
  </si>
  <si>
    <t xml:space="preserve">Strom </t>
  </si>
  <si>
    <t>Gas</t>
  </si>
  <si>
    <t>Wasser</t>
  </si>
  <si>
    <t>Hausgebühren</t>
  </si>
  <si>
    <t>55318.524112/16</t>
  </si>
  <si>
    <t>55318.524113</t>
  </si>
  <si>
    <t>55318.524114</t>
  </si>
  <si>
    <t>55318.524120</t>
  </si>
  <si>
    <t>Versicherung der Gebäude</t>
  </si>
  <si>
    <t>55318.524140</t>
  </si>
  <si>
    <t>Sonstige Bewirtschaftungsk.</t>
  </si>
  <si>
    <t>55318.524190</t>
  </si>
  <si>
    <t>Unterhaltung Fahrzeuge</t>
  </si>
  <si>
    <t>Betriebsstoffe</t>
  </si>
  <si>
    <t>KfZ-Versicherung und Steuern</t>
  </si>
  <si>
    <t>Dienst- und Schutzkleidung</t>
  </si>
  <si>
    <t>Sonstige Bewirtschaftungsauf.</t>
  </si>
  <si>
    <t>Telefongebühren</t>
  </si>
  <si>
    <t>55310.525110</t>
  </si>
  <si>
    <t>55310.525120</t>
  </si>
  <si>
    <t>55310.525140</t>
  </si>
  <si>
    <t>55310.526110</t>
  </si>
  <si>
    <t>55310.524190</t>
  </si>
  <si>
    <t>55310.543140</t>
  </si>
  <si>
    <t>Sonstige Dienstleistungen (Namenstafeln)</t>
  </si>
  <si>
    <t>55310.529100</t>
  </si>
  <si>
    <t>Aufwendungen aus internen Leistungsbeziehungen</t>
  </si>
  <si>
    <t>Abschreibungen</t>
  </si>
  <si>
    <t>Verzinsung des Anlagekapitals</t>
  </si>
  <si>
    <t>55310.581110</t>
  </si>
  <si>
    <t>55310.571110</t>
  </si>
  <si>
    <t>55318.571100</t>
  </si>
  <si>
    <t>Erträge gesamt</t>
  </si>
  <si>
    <t>Entgelte für Leistungen (47 %)</t>
  </si>
  <si>
    <t>Erträge aus internen Leistungsbeziehungen (53 %)</t>
  </si>
  <si>
    <t>davon</t>
  </si>
  <si>
    <t>55310.432120</t>
  </si>
  <si>
    <t>55310.481110</t>
  </si>
  <si>
    <t>Erträge aus Auflösung RAP</t>
  </si>
  <si>
    <t>55310.432129</t>
  </si>
  <si>
    <t>Saldo im HH-Plan 2013</t>
  </si>
  <si>
    <t>richtiger Saldo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</si>
</sst>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49" fontId="37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6">
      <selection activeCell="A46" sqref="A46:D46"/>
    </sheetView>
  </sheetViews>
  <sheetFormatPr defaultColWidth="11.421875" defaultRowHeight="15"/>
  <cols>
    <col min="1" max="1" width="28.57421875" style="0" customWidth="1"/>
    <col min="2" max="2" width="18.28125" style="4" customWidth="1"/>
    <col min="3" max="3" width="17.7109375" style="3" customWidth="1"/>
    <col min="4" max="4" width="11.421875" style="4" customWidth="1"/>
  </cols>
  <sheetData>
    <row r="1" spans="1:2" ht="15">
      <c r="A1" s="1" t="s">
        <v>0</v>
      </c>
      <c r="B1" s="6"/>
    </row>
    <row r="2" spans="1:2" ht="15.75">
      <c r="A2" s="2" t="s">
        <v>1</v>
      </c>
      <c r="B2" s="7"/>
    </row>
    <row r="4" spans="1:4" ht="15">
      <c r="A4" s="1" t="s">
        <v>2</v>
      </c>
      <c r="B4" s="6" t="s">
        <v>7</v>
      </c>
      <c r="C4" s="5" t="s">
        <v>3</v>
      </c>
      <c r="D4" s="6" t="s">
        <v>4</v>
      </c>
    </row>
    <row r="6" spans="1:4" ht="15">
      <c r="A6" t="s">
        <v>5</v>
      </c>
      <c r="B6" s="4">
        <v>54700</v>
      </c>
      <c r="C6" s="3" t="s">
        <v>6</v>
      </c>
      <c r="D6" s="4">
        <v>54200</v>
      </c>
    </row>
    <row r="7" spans="1:4" ht="15">
      <c r="A7" t="s">
        <v>20</v>
      </c>
      <c r="B7" s="4">
        <v>11000</v>
      </c>
      <c r="C7" s="3" t="s">
        <v>21</v>
      </c>
      <c r="D7" s="4">
        <v>11000</v>
      </c>
    </row>
    <row r="8" spans="1:4" ht="15">
      <c r="A8" t="s">
        <v>22</v>
      </c>
      <c r="B8" s="4">
        <v>900</v>
      </c>
      <c r="C8" s="3" t="s">
        <v>23</v>
      </c>
      <c r="D8" s="4">
        <v>900</v>
      </c>
    </row>
    <row r="9" spans="1:4" ht="15">
      <c r="A9" t="s">
        <v>24</v>
      </c>
      <c r="B9" s="4">
        <v>100</v>
      </c>
      <c r="C9" s="3" t="s">
        <v>25</v>
      </c>
      <c r="D9" s="4">
        <v>100</v>
      </c>
    </row>
    <row r="10" spans="1:4" ht="15">
      <c r="A10" t="s">
        <v>8</v>
      </c>
      <c r="B10" s="4">
        <v>20000</v>
      </c>
      <c r="C10" s="3" t="s">
        <v>9</v>
      </c>
      <c r="D10" s="4">
        <v>20000</v>
      </c>
    </row>
    <row r="11" spans="1:4" ht="15">
      <c r="A11" t="s">
        <v>10</v>
      </c>
      <c r="B11" s="4">
        <v>1000</v>
      </c>
      <c r="C11" s="3" t="s">
        <v>11</v>
      </c>
      <c r="D11" s="4">
        <v>1000</v>
      </c>
    </row>
    <row r="12" spans="1:4" ht="15">
      <c r="A12" t="s">
        <v>12</v>
      </c>
      <c r="B12" s="4">
        <v>2400</v>
      </c>
      <c r="C12" s="3" t="s">
        <v>13</v>
      </c>
      <c r="D12" s="4">
        <v>2400</v>
      </c>
    </row>
    <row r="13" spans="1:4" ht="15">
      <c r="A13" t="s">
        <v>26</v>
      </c>
      <c r="B13" s="4">
        <v>6200</v>
      </c>
      <c r="C13" s="3" t="s">
        <v>30</v>
      </c>
      <c r="D13" s="4">
        <v>6200</v>
      </c>
    </row>
    <row r="14" spans="1:4" ht="15">
      <c r="A14" t="s">
        <v>27</v>
      </c>
      <c r="B14" s="4">
        <v>4800</v>
      </c>
      <c r="C14" s="3" t="s">
        <v>31</v>
      </c>
      <c r="D14" s="4">
        <v>4800</v>
      </c>
    </row>
    <row r="15" spans="1:4" ht="15">
      <c r="A15" t="s">
        <v>28</v>
      </c>
      <c r="B15" s="4">
        <v>400</v>
      </c>
      <c r="C15" s="3" t="s">
        <v>32</v>
      </c>
      <c r="D15" s="4">
        <v>400</v>
      </c>
    </row>
    <row r="16" spans="1:4" ht="15">
      <c r="A16" t="s">
        <v>29</v>
      </c>
      <c r="B16" s="4">
        <v>200</v>
      </c>
      <c r="C16" s="3" t="s">
        <v>33</v>
      </c>
      <c r="D16" s="4">
        <v>200</v>
      </c>
    </row>
    <row r="17" spans="1:4" ht="15">
      <c r="A17" t="s">
        <v>34</v>
      </c>
      <c r="B17" s="4">
        <v>500</v>
      </c>
      <c r="C17" s="3" t="s">
        <v>35</v>
      </c>
      <c r="D17" s="4">
        <v>500</v>
      </c>
    </row>
    <row r="18" spans="1:4" ht="15">
      <c r="A18" t="s">
        <v>36</v>
      </c>
      <c r="B18" s="4">
        <v>100</v>
      </c>
      <c r="C18" s="3" t="s">
        <v>37</v>
      </c>
      <c r="D18" s="4">
        <v>100</v>
      </c>
    </row>
    <row r="19" spans="1:4" ht="15">
      <c r="A19" t="s">
        <v>38</v>
      </c>
      <c r="B19" s="4">
        <v>4300</v>
      </c>
      <c r="C19" s="3" t="s">
        <v>44</v>
      </c>
      <c r="D19" s="4">
        <v>4300</v>
      </c>
    </row>
    <row r="20" spans="1:4" ht="15">
      <c r="A20" t="s">
        <v>39</v>
      </c>
      <c r="B20" s="4">
        <v>2000</v>
      </c>
      <c r="C20" s="3" t="s">
        <v>45</v>
      </c>
      <c r="D20" s="4">
        <v>2000</v>
      </c>
    </row>
    <row r="21" spans="1:4" ht="15">
      <c r="A21" t="s">
        <v>40</v>
      </c>
      <c r="B21" s="4">
        <v>900</v>
      </c>
      <c r="C21" s="3" t="s">
        <v>46</v>
      </c>
      <c r="D21" s="4">
        <v>900</v>
      </c>
    </row>
    <row r="22" spans="1:4" ht="30">
      <c r="A22" s="8" t="s">
        <v>50</v>
      </c>
      <c r="B22" s="4">
        <v>2000</v>
      </c>
      <c r="C22" s="3" t="s">
        <v>51</v>
      </c>
      <c r="D22" s="4">
        <v>2000</v>
      </c>
    </row>
    <row r="23" spans="1:4" ht="15">
      <c r="A23" t="s">
        <v>41</v>
      </c>
      <c r="B23" s="4">
        <v>300</v>
      </c>
      <c r="C23" s="3" t="s">
        <v>47</v>
      </c>
      <c r="D23" s="4">
        <v>300</v>
      </c>
    </row>
    <row r="24" spans="1:4" ht="15">
      <c r="A24" t="s">
        <v>42</v>
      </c>
      <c r="B24" s="4">
        <v>1100</v>
      </c>
      <c r="C24" s="3" t="s">
        <v>48</v>
      </c>
      <c r="D24" s="4">
        <v>1100</v>
      </c>
    </row>
    <row r="25" spans="1:4" ht="15">
      <c r="A25" t="s">
        <v>43</v>
      </c>
      <c r="B25" s="4">
        <v>700</v>
      </c>
      <c r="C25" s="3" t="s">
        <v>49</v>
      </c>
      <c r="D25" s="4">
        <v>700</v>
      </c>
    </row>
    <row r="27" spans="1:4" ht="30">
      <c r="A27" s="8" t="s">
        <v>52</v>
      </c>
      <c r="B27" s="4">
        <v>178400</v>
      </c>
      <c r="C27" s="3" t="s">
        <v>55</v>
      </c>
      <c r="D27" s="4">
        <v>178400</v>
      </c>
    </row>
    <row r="28" spans="1:4" ht="15">
      <c r="A28" t="s">
        <v>53</v>
      </c>
      <c r="B28" s="4">
        <v>42500</v>
      </c>
      <c r="C28" s="3" t="s">
        <v>56</v>
      </c>
      <c r="D28" s="4">
        <v>300</v>
      </c>
    </row>
    <row r="29" spans="3:4" ht="15">
      <c r="C29" s="3" t="s">
        <v>57</v>
      </c>
      <c r="D29" s="4">
        <v>42200</v>
      </c>
    </row>
    <row r="30" spans="1:2" ht="15">
      <c r="A30" t="s">
        <v>54</v>
      </c>
      <c r="B30" s="4">
        <v>14600</v>
      </c>
    </row>
    <row r="31" spans="1:4" ht="15">
      <c r="A31" s="1" t="s">
        <v>14</v>
      </c>
      <c r="B31" s="4">
        <f>SUM(B6:B30)</f>
        <v>349100</v>
      </c>
      <c r="D31" s="4">
        <f>SUM(D6:D30)</f>
        <v>334000</v>
      </c>
    </row>
    <row r="33" spans="1:4" ht="15">
      <c r="A33" s="1" t="s">
        <v>15</v>
      </c>
      <c r="B33" s="6" t="s">
        <v>7</v>
      </c>
      <c r="C33" s="5" t="s">
        <v>3</v>
      </c>
      <c r="D33" s="6" t="s">
        <v>4</v>
      </c>
    </row>
    <row r="35" spans="1:4" ht="15">
      <c r="A35" t="s">
        <v>16</v>
      </c>
      <c r="B35" s="4">
        <v>500</v>
      </c>
      <c r="C35" s="3" t="s">
        <v>17</v>
      </c>
      <c r="D35" s="4">
        <v>500</v>
      </c>
    </row>
    <row r="36" spans="1:4" ht="30" customHeight="1">
      <c r="A36" s="8" t="s">
        <v>18</v>
      </c>
      <c r="B36" s="4">
        <v>1200</v>
      </c>
      <c r="C36" s="3" t="s">
        <v>63</v>
      </c>
      <c r="D36" s="4">
        <v>1200</v>
      </c>
    </row>
    <row r="37" spans="1:4" ht="15">
      <c r="A37" s="9" t="s">
        <v>58</v>
      </c>
      <c r="B37" s="4">
        <f>SUM(B35:B36)</f>
        <v>1700</v>
      </c>
      <c r="D37" s="4">
        <f>SUM(D35:D36)</f>
        <v>1700</v>
      </c>
    </row>
    <row r="39" spans="1:2" ht="15">
      <c r="A39" s="1" t="s">
        <v>19</v>
      </c>
      <c r="B39" s="6">
        <f>B31-B37</f>
        <v>347400</v>
      </c>
    </row>
    <row r="40" ht="15">
      <c r="A40" t="s">
        <v>61</v>
      </c>
    </row>
    <row r="41" spans="1:4" ht="15">
      <c r="A41" t="s">
        <v>59</v>
      </c>
      <c r="B41" s="4">
        <v>163300</v>
      </c>
      <c r="C41" s="3" t="s">
        <v>62</v>
      </c>
      <c r="D41" s="4">
        <v>117300</v>
      </c>
    </row>
    <row r="42" spans="1:4" ht="15">
      <c r="A42" t="s">
        <v>64</v>
      </c>
      <c r="C42" s="3" t="s">
        <v>65</v>
      </c>
      <c r="D42" s="4">
        <v>91000</v>
      </c>
    </row>
    <row r="43" spans="1:4" ht="30">
      <c r="A43" s="8" t="s">
        <v>60</v>
      </c>
      <c r="B43" s="4">
        <v>184100</v>
      </c>
      <c r="C43" s="3" t="s">
        <v>63</v>
      </c>
      <c r="D43" s="4">
        <v>184100</v>
      </c>
    </row>
    <row r="45" spans="1:4" ht="15">
      <c r="A45" t="s">
        <v>66</v>
      </c>
      <c r="B45" s="10">
        <f>B41+B42+B43-B39</f>
        <v>0</v>
      </c>
      <c r="C45" s="11"/>
      <c r="D45" s="10">
        <f>D37+D41+D42+D43-D31</f>
        <v>60100</v>
      </c>
    </row>
    <row r="46" spans="1:4" ht="15">
      <c r="A46" s="12" t="s">
        <v>67</v>
      </c>
      <c r="B46" s="13">
        <v>0</v>
      </c>
      <c r="C46" s="14"/>
      <c r="D46" s="13">
        <v>14600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2013-03-04T09:25:11Z</dcterms:modified>
  <cp:category/>
  <cp:version/>
  <cp:contentType/>
  <cp:contentStatus/>
</cp:coreProperties>
</file>