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<sst xmlns="http://schemas.openxmlformats.org/spreadsheetml/2006/main" count="125" uniqueCount="83">
  <si>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</si>
  <si>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</si>
  <si>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</si>
  <si>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</si>
  <si>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</si>
  <si>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</si>
  <si>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</si>
  <si>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</si>
  <si>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</si>
  <si>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</si>
  <si>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</si>
  <si>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</si>
  <si>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</si>
  <si>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</si>
  <si>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</si>
  <si>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</si>
  <si>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</si>
  <si>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</si>
  <si>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</si>
  <si>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</si>
  <si>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</si>
  <si>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</si>
  <si>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</si>
  <si>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</si>
  <si>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</si>
  <si>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</si>
  <si>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</si>
  <si>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</si>
  <si>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</si>
  <si>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</si>
  <si>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</si>
  <si>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</si>
  <si>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</si>
  <si>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</si>
  <si>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</si>
  <si>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</si>
  <si>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</si>
  <si>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</si>
  <si>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</si>
  <si>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</si>
  <si>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</si>
  <si>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</si>
  <si>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</si>
  <si>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</si>
  <si>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</si>
  <si>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</si>
  <si>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</si>
  <si>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</si>
  <si>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</si>
  <si>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</si>
  <si>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</si>
  <si>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</si>
  <si>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</si>
  <si>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</si>
  <si>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</si>
  <si>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</si>
  <si>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</si>
  <si>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</si>
  <si>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</si>
  <si>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</si>
  <si>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</si>
  <si>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</si>
  <si>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</si>
  <si>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</si>
  <si>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</si>
  <si>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EUR</t>
  </si>
  <si>
    <t>Einsatzstunden = Kosten in EUR/h</t>
  </si>
  <si>
    <t>EUR  =</t>
  </si>
  <si>
    <t>Tragkraftspritzenfahrzeug TSF-Kastenwagen</t>
  </si>
  <si>
    <t>TF-2334</t>
  </si>
  <si>
    <t>Luckenwalde Kolzenburg</t>
  </si>
  <si>
    <t>sämtliche anfallende Reparaturkosten am Fahrzeug/</t>
  </si>
  <si>
    <t>Beladung/Ersatzbeschaffung von Teilen und Geräten/</t>
  </si>
  <si>
    <t>anteilige Kosten für Werkstatt/Arbeitsmittel</t>
  </si>
  <si>
    <t>}</t>
  </si>
  <si>
    <t>13000 34300 16</t>
  </si>
  <si>
    <t>(halbierter Anschaffungswert x 4,5% Mischzinssatz)</t>
  </si>
  <si>
    <t>WDB 9036621 R 570801</t>
  </si>
  <si>
    <t>Type: Daimler-Chrysler</t>
  </si>
  <si>
    <t>Fahrzeug</t>
  </si>
  <si>
    <t>Geräte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</si>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</sst>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  <numFmt numFmtId="18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0" fillId="0" borderId="0" xfId="15" applyNumberFormat="1" applyFont="1" applyAlignment="1">
      <alignment horizontal="right"/>
    </xf>
    <xf numFmtId="18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G1" sqref="G1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2008</v>
      </c>
    </row>
    <row r="3" spans="1:6" ht="24.75" customHeight="1">
      <c r="A3" s="28" t="s">
        <v>60</v>
      </c>
      <c r="B3" s="28"/>
      <c r="C3" s="28" t="s">
        <v>68</v>
      </c>
      <c r="D3" s="28"/>
      <c r="E3" s="28"/>
      <c r="F3" s="29"/>
    </row>
    <row r="4" spans="1:6" ht="24.75" customHeight="1">
      <c r="A4" s="30" t="s">
        <v>61</v>
      </c>
      <c r="B4" s="30"/>
      <c r="C4" s="30" t="s">
        <v>69</v>
      </c>
      <c r="D4" s="30" t="s">
        <v>39</v>
      </c>
      <c r="E4" s="52" t="s">
        <v>70</v>
      </c>
      <c r="F4" s="31"/>
    </row>
    <row r="5" spans="1:6" ht="24.75" customHeight="1">
      <c r="A5" s="30" t="s">
        <v>62</v>
      </c>
      <c r="B5" s="30"/>
      <c r="C5" s="30"/>
      <c r="D5" s="30" t="s">
        <v>63</v>
      </c>
      <c r="E5" s="30" t="s">
        <v>77</v>
      </c>
      <c r="F5" s="31"/>
    </row>
    <row r="6" spans="1:6" ht="24.75" customHeight="1">
      <c r="A6" s="30" t="s">
        <v>78</v>
      </c>
      <c r="B6" s="30"/>
      <c r="C6" s="30"/>
      <c r="D6" s="52" t="s">
        <v>64</v>
      </c>
      <c r="E6" s="30" t="s">
        <v>75</v>
      </c>
      <c r="F6" s="31"/>
    </row>
    <row r="7" spans="1:6" ht="24.75" customHeight="1">
      <c r="A7" s="30" t="s">
        <v>52</v>
      </c>
      <c r="B7" s="30"/>
      <c r="C7" s="30"/>
      <c r="D7" s="48">
        <v>61262.43</v>
      </c>
      <c r="E7" s="30" t="s">
        <v>65</v>
      </c>
      <c r="F7" s="31"/>
    </row>
    <row r="8" spans="1:6" ht="24.75" customHeight="1">
      <c r="A8" s="30" t="s">
        <v>54</v>
      </c>
      <c r="B8" s="30"/>
      <c r="C8" s="30"/>
      <c r="D8" s="49">
        <v>37956</v>
      </c>
      <c r="E8" s="30"/>
      <c r="F8" s="31"/>
    </row>
    <row r="9" spans="1:6" ht="24.75" customHeight="1">
      <c r="A9" s="30" t="s">
        <v>53</v>
      </c>
      <c r="B9" s="30"/>
      <c r="C9" s="30"/>
      <c r="D9" s="30">
        <v>20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4"/>
      <c r="F12" s="53"/>
    </row>
    <row r="13" spans="1:6" ht="12.75">
      <c r="A13" s="11"/>
      <c r="B13" s="11" t="s">
        <v>7</v>
      </c>
      <c r="C13" s="11" t="s">
        <v>6</v>
      </c>
      <c r="D13" s="11"/>
      <c r="E13" s="55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33</v>
      </c>
      <c r="B15" s="56">
        <f>SUM('Anlage zur Kalkulation'!D35)</f>
        <v>103.688</v>
      </c>
      <c r="C15" s="32">
        <f>SUM('Anlage zur Kalkulation'!H6)</f>
        <v>27</v>
      </c>
      <c r="D15" s="41">
        <f>SUM('Anlage zur Kalkulation'!H11)</f>
        <v>533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65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Kalkulation'!H21)</f>
        <v>1051.83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80"/>
      <c r="E24" s="81"/>
      <c r="F24" s="43">
        <f>SUM('Anlage zur Kalkulation'!H30)</f>
        <v>1218.3600000000001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80"/>
      <c r="E26" s="81"/>
      <c r="F26" s="43">
        <f>SUM('Anlage zur Kalkulation'!H35)</f>
        <v>142.686928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Kalkulation'!H41)</f>
        <v>176.22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Kalkulation'!H48)</f>
        <v>287.147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3063.1215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1378.404675</v>
      </c>
    </row>
    <row r="35" spans="1:6" ht="12.75">
      <c r="A35" s="27" t="s">
        <v>76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7317.770103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271.02852233333334</v>
      </c>
    </row>
    <row r="40" spans="1:6" ht="13.5" thickBot="1">
      <c r="A40" s="21" t="s">
        <v>66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&amp;R65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41" sqref="H41"/>
    </sheetView>
  </sheetViews>
  <sheetFormatPr defaultColWidth="11.421875" defaultRowHeight="12.75"/>
  <cols>
    <col min="1" max="2" width="11.421875" style="57" customWidth="1"/>
    <col min="3" max="3" width="8.140625" style="57" customWidth="1"/>
    <col min="4" max="5" width="11.421875" style="57" customWidth="1"/>
    <col min="6" max="6" width="9.421875" style="57" customWidth="1"/>
    <col min="7" max="7" width="12.00390625" style="57" customWidth="1"/>
    <col min="8" max="8" width="12.28125" style="58" customWidth="1"/>
    <col min="9" max="9" width="4.8515625" style="57" bestFit="1" customWidth="1"/>
    <col min="10" max="16384" width="11.421875" style="57" customWidth="1"/>
  </cols>
  <sheetData>
    <row r="1" spans="1:4" ht="12.75">
      <c r="A1" s="39" t="s">
        <v>14</v>
      </c>
      <c r="B1" s="38"/>
      <c r="D1" s="39"/>
    </row>
    <row r="2" spans="1:2" ht="12.75">
      <c r="A2" s="38"/>
      <c r="B2" s="38"/>
    </row>
    <row r="3" spans="1:9" ht="12.75">
      <c r="A3" s="38" t="s">
        <v>17</v>
      </c>
      <c r="B3" s="38"/>
      <c r="D3" s="57" t="s">
        <v>18</v>
      </c>
      <c r="H3" s="59">
        <v>20</v>
      </c>
      <c r="I3" s="57" t="s">
        <v>0</v>
      </c>
    </row>
    <row r="4" spans="1:9" ht="12.75">
      <c r="A4" s="38"/>
      <c r="B4" s="38"/>
      <c r="D4" s="57" t="s">
        <v>19</v>
      </c>
      <c r="H4" s="59">
        <v>7</v>
      </c>
      <c r="I4" s="57" t="s">
        <v>0</v>
      </c>
    </row>
    <row r="5" spans="1:9" ht="12.75">
      <c r="A5" s="38"/>
      <c r="B5" s="38"/>
      <c r="D5" s="57" t="s">
        <v>20</v>
      </c>
      <c r="H5" s="60">
        <v>0</v>
      </c>
      <c r="I5" s="57" t="s">
        <v>0</v>
      </c>
    </row>
    <row r="6" spans="1:9" ht="12.75">
      <c r="A6" s="38"/>
      <c r="B6" s="38"/>
      <c r="G6" s="38" t="s">
        <v>21</v>
      </c>
      <c r="H6" s="61">
        <f>SUM(H3:H5)</f>
        <v>27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7" t="s">
        <v>23</v>
      </c>
      <c r="H9" s="59">
        <v>533</v>
      </c>
      <c r="I9" s="57" t="s">
        <v>1</v>
      </c>
    </row>
    <row r="10" spans="1:9" ht="12.75">
      <c r="A10" s="38"/>
      <c r="B10" s="38"/>
      <c r="D10" s="57" t="s">
        <v>24</v>
      </c>
      <c r="H10" s="60">
        <v>0</v>
      </c>
      <c r="I10" s="57" t="s">
        <v>1</v>
      </c>
    </row>
    <row r="11" spans="1:9" ht="12.75">
      <c r="A11" s="38"/>
      <c r="B11" s="38"/>
      <c r="G11" s="62" t="s">
        <v>21</v>
      </c>
      <c r="H11" s="61">
        <f>SUM(H9:H10)</f>
        <v>533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25</v>
      </c>
      <c r="B14" s="38"/>
      <c r="D14" s="57" t="s">
        <v>71</v>
      </c>
      <c r="H14" s="63"/>
    </row>
    <row r="15" spans="1:9" ht="12.75">
      <c r="A15" s="38" t="s">
        <v>26</v>
      </c>
      <c r="B15" s="38"/>
      <c r="D15" s="57" t="s">
        <v>72</v>
      </c>
      <c r="H15" s="64">
        <v>130.15</v>
      </c>
      <c r="I15" s="57" t="s">
        <v>65</v>
      </c>
    </row>
    <row r="16" spans="1:8" ht="12.75">
      <c r="A16" s="38"/>
      <c r="B16" s="38"/>
      <c r="D16" s="57" t="s">
        <v>27</v>
      </c>
      <c r="H16" s="64"/>
    </row>
    <row r="17" spans="1:9" ht="12.75">
      <c r="A17" s="38"/>
      <c r="B17" s="38"/>
      <c r="D17" s="57" t="s">
        <v>73</v>
      </c>
      <c r="H17" s="64">
        <v>113.58</v>
      </c>
      <c r="I17" s="57" t="s">
        <v>65</v>
      </c>
    </row>
    <row r="18" spans="1:8" ht="1.5" customHeight="1">
      <c r="A18" s="38"/>
      <c r="B18" s="38"/>
      <c r="H18" s="64"/>
    </row>
    <row r="19" spans="1:9" ht="12.75">
      <c r="A19" s="38"/>
      <c r="B19" s="38"/>
      <c r="D19" s="57" t="s">
        <v>47</v>
      </c>
      <c r="H19" s="64">
        <v>673.92</v>
      </c>
      <c r="I19" s="57" t="s">
        <v>65</v>
      </c>
    </row>
    <row r="20" spans="1:9" ht="12.75">
      <c r="A20" s="38"/>
      <c r="B20" s="38"/>
      <c r="D20" s="57" t="s">
        <v>48</v>
      </c>
      <c r="H20" s="65">
        <v>134.18</v>
      </c>
      <c r="I20" s="57" t="s">
        <v>65</v>
      </c>
    </row>
    <row r="21" spans="1:9" ht="12.75">
      <c r="A21" s="38"/>
      <c r="B21" s="38"/>
      <c r="G21" s="38" t="s">
        <v>21</v>
      </c>
      <c r="H21" s="66">
        <f>SUM(H15:H20)</f>
        <v>1051.83</v>
      </c>
      <c r="I21" s="38" t="s">
        <v>65</v>
      </c>
    </row>
    <row r="22" spans="1:6" ht="12.75">
      <c r="A22" s="38"/>
      <c r="B22" s="38"/>
      <c r="F22" s="67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28</v>
      </c>
      <c r="B25" s="38"/>
      <c r="D25" s="57" t="s">
        <v>29</v>
      </c>
      <c r="F25" s="67"/>
    </row>
    <row r="26" spans="1:9" ht="12.75">
      <c r="A26" s="38"/>
      <c r="B26" s="38"/>
      <c r="D26" s="57">
        <v>18</v>
      </c>
      <c r="E26" s="57" t="s">
        <v>30</v>
      </c>
      <c r="F26" s="68">
        <v>36.92</v>
      </c>
      <c r="G26" s="57" t="s">
        <v>65</v>
      </c>
      <c r="H26" s="69">
        <f>D26*F26</f>
        <v>664.5600000000001</v>
      </c>
      <c r="I26" s="57" t="s">
        <v>65</v>
      </c>
    </row>
    <row r="27" spans="1:8" ht="12.75">
      <c r="A27" s="38"/>
      <c r="B27" s="38"/>
      <c r="F27" s="68"/>
      <c r="H27" s="59"/>
    </row>
    <row r="28" spans="1:8" ht="12.75">
      <c r="A28" s="38"/>
      <c r="B28" s="38"/>
      <c r="D28" s="57" t="s">
        <v>31</v>
      </c>
      <c r="F28" s="68"/>
      <c r="H28" s="59"/>
    </row>
    <row r="29" spans="1:9" ht="12.75">
      <c r="A29" s="38"/>
      <c r="B29" s="38"/>
      <c r="D29" s="70">
        <v>15</v>
      </c>
      <c r="E29" s="57" t="s">
        <v>30</v>
      </c>
      <c r="F29" s="68">
        <v>36.92</v>
      </c>
      <c r="G29" s="57" t="s">
        <v>65</v>
      </c>
      <c r="H29" s="60">
        <f>D29*F29</f>
        <v>553.8000000000001</v>
      </c>
      <c r="I29" s="57" t="s">
        <v>65</v>
      </c>
    </row>
    <row r="30" spans="1:9" ht="12.75">
      <c r="A30" s="38"/>
      <c r="B30" s="38"/>
      <c r="D30" s="57">
        <f>SUM(D26:D29)</f>
        <v>33</v>
      </c>
      <c r="G30" s="38" t="s">
        <v>21</v>
      </c>
      <c r="H30" s="71">
        <f>SUM(H26:H29)</f>
        <v>1218.3600000000001</v>
      </c>
      <c r="I30" s="38" t="s">
        <v>65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32</v>
      </c>
      <c r="B33" s="38"/>
      <c r="C33" s="57" t="s">
        <v>79</v>
      </c>
      <c r="D33" s="72">
        <v>75.06</v>
      </c>
      <c r="E33" s="57" t="s">
        <v>56</v>
      </c>
      <c r="F33" s="57">
        <v>1.359</v>
      </c>
      <c r="G33" s="57" t="s">
        <v>67</v>
      </c>
      <c r="H33" s="73">
        <f>F33*D33</f>
        <v>102.00654</v>
      </c>
      <c r="I33" s="57" t="s">
        <v>65</v>
      </c>
    </row>
    <row r="34" spans="1:9" ht="12.75">
      <c r="A34" s="38"/>
      <c r="B34" s="38"/>
      <c r="C34" s="57" t="s">
        <v>80</v>
      </c>
      <c r="D34" s="72">
        <v>28.628</v>
      </c>
      <c r="E34" s="57" t="s">
        <v>56</v>
      </c>
      <c r="F34" s="72">
        <v>1.421</v>
      </c>
      <c r="G34" s="57" t="s">
        <v>67</v>
      </c>
      <c r="H34" s="73">
        <f>F34*D34</f>
        <v>40.680388</v>
      </c>
      <c r="I34" s="57" t="s">
        <v>65</v>
      </c>
    </row>
    <row r="35" spans="1:9" ht="12.75">
      <c r="A35" s="38"/>
      <c r="B35" s="38"/>
      <c r="D35" s="72">
        <f>SUM(D33:D34)</f>
        <v>103.688</v>
      </c>
      <c r="E35" s="57" t="s">
        <v>81</v>
      </c>
      <c r="F35" s="74"/>
      <c r="H35" s="75">
        <f>SUM(H33:H34)</f>
        <v>142.686928</v>
      </c>
      <c r="I35" s="38" t="s">
        <v>65</v>
      </c>
    </row>
    <row r="36" spans="1:2" ht="12.75">
      <c r="A36" s="38"/>
      <c r="B36" s="38"/>
    </row>
    <row r="37" spans="1:8" ht="12.75">
      <c r="A37" s="38" t="s">
        <v>33</v>
      </c>
      <c r="B37" s="38"/>
      <c r="D37" s="57" t="s">
        <v>34</v>
      </c>
      <c r="G37" s="38"/>
      <c r="H37" s="76"/>
    </row>
    <row r="38" spans="1:9" ht="12.75">
      <c r="A38" s="38"/>
      <c r="B38" s="38"/>
      <c r="D38" s="57" t="s">
        <v>35</v>
      </c>
      <c r="G38" s="57" t="s">
        <v>74</v>
      </c>
      <c r="H38" s="64">
        <v>0</v>
      </c>
      <c r="I38" s="57" t="s">
        <v>65</v>
      </c>
    </row>
    <row r="39" spans="1:8" ht="12.75">
      <c r="A39" s="38"/>
      <c r="B39" s="38"/>
      <c r="D39" s="57" t="s">
        <v>36</v>
      </c>
      <c r="H39" s="64">
        <v>34.84</v>
      </c>
    </row>
    <row r="40" spans="1:9" ht="12.75">
      <c r="A40" s="38"/>
      <c r="B40" s="38"/>
      <c r="D40" s="57" t="s">
        <v>37</v>
      </c>
      <c r="H40" s="65">
        <v>141.38</v>
      </c>
      <c r="I40" s="57" t="s">
        <v>65</v>
      </c>
    </row>
    <row r="41" spans="7:9" ht="12.75">
      <c r="G41" s="38" t="s">
        <v>21</v>
      </c>
      <c r="H41" s="77">
        <f>SUM(H37:H40)</f>
        <v>176.22</v>
      </c>
      <c r="I41" s="38" t="s">
        <v>65</v>
      </c>
    </row>
    <row r="43" ht="12.75">
      <c r="H43" s="78"/>
    </row>
    <row r="44" spans="1:8" ht="12.75">
      <c r="A44" s="38" t="s">
        <v>38</v>
      </c>
      <c r="D44" s="70" t="s">
        <v>57</v>
      </c>
      <c r="G44" s="38"/>
      <c r="H44" s="79"/>
    </row>
    <row r="45" spans="2:9" ht="12.75">
      <c r="B45" s="57">
        <v>350</v>
      </c>
      <c r="C45" s="57" t="s">
        <v>58</v>
      </c>
      <c r="D45" s="57">
        <v>0.35</v>
      </c>
      <c r="E45" s="57" t="s">
        <v>65</v>
      </c>
      <c r="F45" s="57" t="s">
        <v>49</v>
      </c>
      <c r="G45" s="57" t="s">
        <v>59</v>
      </c>
      <c r="H45" s="64">
        <f>B45*D45</f>
        <v>122.49999999999999</v>
      </c>
      <c r="I45" s="57" t="s">
        <v>65</v>
      </c>
    </row>
    <row r="46" spans="2:9" ht="12.75">
      <c r="B46" s="57">
        <v>297</v>
      </c>
      <c r="C46" s="57" t="s">
        <v>58</v>
      </c>
      <c r="D46" s="72">
        <v>0.4</v>
      </c>
      <c r="E46" s="57" t="s">
        <v>65</v>
      </c>
      <c r="F46" s="57" t="s">
        <v>50</v>
      </c>
      <c r="G46" s="57" t="s">
        <v>59</v>
      </c>
      <c r="H46" s="64">
        <f>B46*D46</f>
        <v>118.80000000000001</v>
      </c>
      <c r="I46" s="57" t="s">
        <v>65</v>
      </c>
    </row>
    <row r="47" spans="3:9" ht="12.75">
      <c r="C47" s="57" t="s">
        <v>82</v>
      </c>
      <c r="H47" s="65">
        <f>(H46+H45)*19%</f>
        <v>45.847</v>
      </c>
      <c r="I47" s="57" t="s">
        <v>65</v>
      </c>
    </row>
    <row r="48" spans="7:9" ht="12.75">
      <c r="G48" s="38" t="s">
        <v>21</v>
      </c>
      <c r="H48" s="66">
        <f>SUM(H45:H47)</f>
        <v>287.147</v>
      </c>
      <c r="I48" s="38" t="s">
        <v>65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headerFooter alignWithMargins="0">
    <oddFooter>&amp;R66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2012-01-11T15:48:27Z</cp:lastPrinted>
  <dcterms:created xsi:type="dcterms:W3CDTF">2000-09-05T07:32:42Z</dcterms:created>
  <dcterms:modified xsi:type="dcterms:W3CDTF">2012-01-11T15:48:52Z</dcterms:modified>
  <cp:category/>
  <cp:version/>
  <cp:contentType/>
  <cp:contentStatus/>
</cp:coreProperties>
</file>