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<sst xmlns="http://schemas.openxmlformats.org/spreadsheetml/2006/main" count="125" uniqueCount="83">
  <si>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</si>
  <si>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</si>
  <si>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</si>
  <si>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</si>
  <si>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</si>
  <si>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</si>
  <si>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</si>
  <si>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</si>
  <si>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</si>
  <si>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</si>
  <si>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</si>
  <si>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</si>
  <si>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</si>
  <si>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</si>
  <si>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</si>
  <si>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</si>
  <si>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</si>
  <si>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</si>
  <si>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</si>
  <si>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</si>
  <si>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</si>
  <si>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</si>
  <si>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</si>
  <si>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</si>
  <si>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</si>
  <si>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</si>
  <si>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</si>
  <si>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</si>
  <si>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</si>
  <si>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</si>
  <si>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</si>
  <si>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</si>
  <si>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</si>
  <si>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</si>
  <si>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</si>
  <si>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</si>
  <si>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</si>
  <si>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</si>
  <si>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</si>
  <si>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</si>
  <si>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</si>
  <si>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</si>
  <si>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</si>
  <si>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</si>
  <si>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</si>
  <si>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</si>
  <si>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</si>
  <si>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</si>
  <si>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</si>
  <si>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</si>
  <si>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</si>
  <si>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</si>
  <si>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</si>
  <si>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</si>
  <si>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</si>
  <si>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</si>
  <si>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</si>
  <si>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</si>
  <si>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</si>
  <si>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</si>
  <si>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</si>
  <si>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</si>
  <si>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</si>
  <si>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</si>
  <si>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</si>
  <si>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EUR</t>
  </si>
  <si>
    <t>Einsatzstunden = Kosten in EUR/h</t>
  </si>
  <si>
    <t>EUR  =</t>
  </si>
  <si>
    <t>Tragkraftspritzenfahrzeug TSF-Kastenwagen</t>
  </si>
  <si>
    <t>TF-2334</t>
  </si>
  <si>
    <t>Luckenwalde Kolzenburg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</si>
  <si>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</si>
  <si>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</si>
  <si>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</si>
  <si>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</si>
  <si>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zzgl. 16 % Vers.Steuer</t>
  </si>
  <si>
    <t>13000 34300 16</t>
  </si>
  <si>
    <t>(halbierter Anschaffungswert x 4,5% Mischzinssatz)</t>
  </si>
  <si>
    <t>WDB 9036621 R 570801</t>
  </si>
  <si>
    <t>Type: Daimler-Chrysler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</si>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</sst>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4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36">
      <selection activeCell="B49" sqref="B49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2006</v>
      </c>
    </row>
    <row r="3" spans="1:6" ht="24.75" customHeight="1">
      <c r="A3" s="28" t="s">
        <v>60</v>
      </c>
      <c r="B3" s="28"/>
      <c r="C3" s="28" t="s">
        <v>68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69</v>
      </c>
      <c r="D4" s="30" t="s">
        <v>39</v>
      </c>
      <c r="E4" s="52" t="s">
        <v>70</v>
      </c>
      <c r="F4" s="31"/>
    </row>
    <row r="5" spans="1:6" ht="24.75" customHeight="1">
      <c r="A5" s="30" t="s">
        <v>62</v>
      </c>
      <c r="B5" s="30"/>
      <c r="C5" s="30"/>
      <c r="D5" s="30" t="s">
        <v>63</v>
      </c>
      <c r="E5" s="30" t="s">
        <v>78</v>
      </c>
      <c r="F5" s="31"/>
    </row>
    <row r="6" spans="1:6" ht="24.75" customHeight="1">
      <c r="A6" s="30" t="s">
        <v>79</v>
      </c>
      <c r="B6" s="30"/>
      <c r="C6" s="30"/>
      <c r="D6" s="52" t="s">
        <v>64</v>
      </c>
      <c r="E6" s="30" t="s">
        <v>76</v>
      </c>
      <c r="F6" s="31"/>
    </row>
    <row r="7" spans="1:6" ht="24.75" customHeight="1">
      <c r="A7" s="30" t="s">
        <v>52</v>
      </c>
      <c r="B7" s="30"/>
      <c r="C7" s="30"/>
      <c r="D7" s="48">
        <v>61262.43</v>
      </c>
      <c r="E7" s="30" t="s">
        <v>65</v>
      </c>
      <c r="F7" s="31"/>
    </row>
    <row r="8" spans="1:6" ht="24.75" customHeight="1">
      <c r="A8" s="30" t="s">
        <v>54</v>
      </c>
      <c r="B8" s="30"/>
      <c r="C8" s="30"/>
      <c r="D8" s="49">
        <v>37956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4"/>
      <c r="F12" s="53"/>
    </row>
    <row r="13" spans="1:6" ht="12.75">
      <c r="A13" s="11"/>
      <c r="B13" s="11" t="s">
        <v>7</v>
      </c>
      <c r="C13" s="11" t="s">
        <v>6</v>
      </c>
      <c r="D13" s="11"/>
      <c r="E13" s="55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28</v>
      </c>
      <c r="B15" s="56">
        <f>SUM('Anlage zur Kalkulation'!D34)</f>
        <v>95</v>
      </c>
      <c r="C15" s="32">
        <f>SUM('Anlage zur Kalkulation'!H6)</f>
        <v>22</v>
      </c>
      <c r="D15" s="41">
        <f>SUM('Anlage zur Kalkulation'!H11)</f>
        <v>380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65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1063.36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7"/>
      <c r="E24" s="58"/>
      <c r="F24" s="43">
        <f>SUM('Anlage zur Kalkulation'!H29)</f>
        <v>966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7"/>
      <c r="E26" s="58"/>
      <c r="F26" s="43">
        <f>SUM('Anlage zur Kalkulation'!H34)</f>
        <v>112.10000000000001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213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279.908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3063.1215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1378.404675</v>
      </c>
    </row>
    <row r="35" spans="1:6" ht="12.75">
      <c r="A35" s="27" t="s">
        <v>77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7075.894174999999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321.6315534090909</v>
      </c>
    </row>
    <row r="40" spans="1:6" ht="13.5" thickBot="1">
      <c r="A40" s="21" t="s">
        <v>66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A34" sqref="A34"/>
    </sheetView>
  </sheetViews>
  <sheetFormatPr defaultColWidth="11.421875" defaultRowHeight="12.75"/>
  <cols>
    <col min="1" max="2" width="11.421875" style="59" customWidth="1"/>
    <col min="3" max="3" width="8.140625" style="59" customWidth="1"/>
    <col min="4" max="5" width="11.421875" style="59" customWidth="1"/>
    <col min="6" max="6" width="9.421875" style="59" customWidth="1"/>
    <col min="7" max="7" width="12.00390625" style="59" customWidth="1"/>
    <col min="8" max="8" width="12.28125" style="60" customWidth="1"/>
    <col min="9" max="9" width="4.140625" style="59" customWidth="1"/>
    <col min="10" max="16384" width="11.421875" style="59" customWidth="1"/>
  </cols>
  <sheetData>
    <row r="1" spans="1:4" ht="12.75">
      <c r="A1" s="39" t="s">
        <v>14</v>
      </c>
      <c r="B1" s="38"/>
      <c r="D1" s="39"/>
    </row>
    <row r="2" spans="1:2" ht="12.75">
      <c r="A2" s="38"/>
      <c r="B2" s="38"/>
    </row>
    <row r="3" spans="1:9" ht="12.75">
      <c r="A3" s="38" t="s">
        <v>17</v>
      </c>
      <c r="B3" s="38"/>
      <c r="D3" s="59" t="s">
        <v>18</v>
      </c>
      <c r="H3" s="61">
        <v>18</v>
      </c>
      <c r="I3" s="59" t="s">
        <v>0</v>
      </c>
    </row>
    <row r="4" spans="1:9" ht="12.75">
      <c r="A4" s="38"/>
      <c r="B4" s="38"/>
      <c r="D4" s="59" t="s">
        <v>19</v>
      </c>
      <c r="H4" s="61">
        <v>4</v>
      </c>
      <c r="I4" s="59" t="s">
        <v>0</v>
      </c>
    </row>
    <row r="5" spans="1:9" ht="12.75">
      <c r="A5" s="38"/>
      <c r="B5" s="38"/>
      <c r="D5" s="59" t="s">
        <v>20</v>
      </c>
      <c r="H5" s="62">
        <v>0</v>
      </c>
      <c r="I5" s="59" t="s">
        <v>0</v>
      </c>
    </row>
    <row r="6" spans="1:9" ht="12.75">
      <c r="A6" s="38"/>
      <c r="B6" s="38"/>
      <c r="G6" s="38" t="s">
        <v>21</v>
      </c>
      <c r="H6" s="63">
        <f>SUM(H3:H5)</f>
        <v>22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9" t="s">
        <v>23</v>
      </c>
      <c r="H9" s="64">
        <v>380</v>
      </c>
      <c r="I9" s="59" t="s">
        <v>1</v>
      </c>
    </row>
    <row r="10" spans="1:9" ht="12.75">
      <c r="A10" s="38"/>
      <c r="B10" s="38"/>
      <c r="D10" s="59" t="s">
        <v>24</v>
      </c>
      <c r="H10" s="65">
        <v>0</v>
      </c>
      <c r="I10" s="59" t="s">
        <v>1</v>
      </c>
    </row>
    <row r="11" spans="1:9" ht="12.75">
      <c r="A11" s="38"/>
      <c r="B11" s="38"/>
      <c r="G11" s="66" t="s">
        <v>21</v>
      </c>
      <c r="H11" s="67">
        <f>SUM(H9:H10)</f>
        <v>380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9" t="s">
        <v>71</v>
      </c>
      <c r="H14" s="68"/>
    </row>
    <row r="15" spans="1:9" ht="12.75">
      <c r="A15" s="38" t="s">
        <v>26</v>
      </c>
      <c r="B15" s="38"/>
      <c r="D15" s="59" t="s">
        <v>72</v>
      </c>
      <c r="H15" s="69">
        <v>0</v>
      </c>
      <c r="I15" s="59" t="s">
        <v>65</v>
      </c>
    </row>
    <row r="16" spans="1:8" ht="12.75">
      <c r="A16" s="38"/>
      <c r="B16" s="38"/>
      <c r="D16" s="59" t="s">
        <v>27</v>
      </c>
      <c r="H16" s="69"/>
    </row>
    <row r="17" spans="1:9" ht="12.75">
      <c r="A17" s="38"/>
      <c r="B17" s="38"/>
      <c r="D17" s="59" t="s">
        <v>73</v>
      </c>
      <c r="H17" s="69">
        <v>498.82</v>
      </c>
      <c r="I17" s="59" t="s">
        <v>65</v>
      </c>
    </row>
    <row r="18" spans="1:9" ht="12.75">
      <c r="A18" s="38"/>
      <c r="B18" s="38"/>
      <c r="D18" s="59" t="s">
        <v>47</v>
      </c>
      <c r="H18" s="69">
        <v>335.44</v>
      </c>
      <c r="I18" s="59" t="s">
        <v>65</v>
      </c>
    </row>
    <row r="19" spans="1:9" ht="12.75">
      <c r="A19" s="38"/>
      <c r="B19" s="38"/>
      <c r="D19" s="59" t="s">
        <v>48</v>
      </c>
      <c r="H19" s="70">
        <v>229.1</v>
      </c>
      <c r="I19" s="59" t="s">
        <v>65</v>
      </c>
    </row>
    <row r="20" spans="1:9" ht="12.75">
      <c r="A20" s="38"/>
      <c r="B20" s="38"/>
      <c r="G20" s="38" t="s">
        <v>21</v>
      </c>
      <c r="H20" s="71">
        <f>SUM(H15:H19)</f>
        <v>1063.36</v>
      </c>
      <c r="I20" s="38" t="s">
        <v>65</v>
      </c>
    </row>
    <row r="21" spans="1:6" ht="12.75">
      <c r="A21" s="38"/>
      <c r="B21" s="38"/>
      <c r="F21" s="72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9" t="s">
        <v>29</v>
      </c>
      <c r="F24" s="72"/>
    </row>
    <row r="25" spans="1:9" ht="12.75">
      <c r="A25" s="38"/>
      <c r="B25" s="38"/>
      <c r="D25" s="59">
        <v>18</v>
      </c>
      <c r="E25" s="59" t="s">
        <v>30</v>
      </c>
      <c r="F25" s="73">
        <v>34.5</v>
      </c>
      <c r="G25" s="59" t="s">
        <v>65</v>
      </c>
      <c r="H25" s="74">
        <f>D25*F25</f>
        <v>621</v>
      </c>
      <c r="I25" s="59" t="s">
        <v>65</v>
      </c>
    </row>
    <row r="26" spans="1:8" ht="12.75">
      <c r="A26" s="38"/>
      <c r="B26" s="38"/>
      <c r="F26" s="73"/>
      <c r="H26" s="61"/>
    </row>
    <row r="27" spans="1:8" ht="12.75">
      <c r="A27" s="38"/>
      <c r="B27" s="38"/>
      <c r="D27" s="59" t="s">
        <v>31</v>
      </c>
      <c r="F27" s="73"/>
      <c r="H27" s="61"/>
    </row>
    <row r="28" spans="1:9" ht="12.75">
      <c r="A28" s="38"/>
      <c r="B28" s="38"/>
      <c r="D28" s="75">
        <v>10</v>
      </c>
      <c r="E28" s="59" t="s">
        <v>30</v>
      </c>
      <c r="F28" s="73">
        <v>34.5</v>
      </c>
      <c r="G28" s="59" t="s">
        <v>65</v>
      </c>
      <c r="H28" s="62">
        <f>D28*F28</f>
        <v>345</v>
      </c>
      <c r="I28" s="59" t="s">
        <v>65</v>
      </c>
    </row>
    <row r="29" spans="1:9" ht="12.75">
      <c r="A29" s="38"/>
      <c r="B29" s="38"/>
      <c r="D29" s="59">
        <f>SUM(D25:D28)</f>
        <v>28</v>
      </c>
      <c r="G29" s="38" t="s">
        <v>21</v>
      </c>
      <c r="H29" s="76">
        <f>SUM(H25:H28)</f>
        <v>966</v>
      </c>
      <c r="I29" s="38" t="s">
        <v>65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9" t="s">
        <v>80</v>
      </c>
      <c r="D32" s="77">
        <v>60</v>
      </c>
      <c r="E32" s="59" t="s">
        <v>56</v>
      </c>
      <c r="F32" s="59">
        <v>1.11</v>
      </c>
      <c r="G32" s="59" t="s">
        <v>67</v>
      </c>
      <c r="H32" s="78">
        <f>F32*D32</f>
        <v>66.60000000000001</v>
      </c>
      <c r="I32" s="59" t="s">
        <v>65</v>
      </c>
    </row>
    <row r="33" spans="1:9" ht="12.75">
      <c r="A33" s="38"/>
      <c r="B33" s="38"/>
      <c r="C33" s="59" t="s">
        <v>81</v>
      </c>
      <c r="D33" s="77">
        <v>35</v>
      </c>
      <c r="E33" s="59" t="s">
        <v>56</v>
      </c>
      <c r="F33" s="77">
        <v>1.3</v>
      </c>
      <c r="G33" s="59" t="s">
        <v>67</v>
      </c>
      <c r="H33" s="78">
        <f>F33*D33</f>
        <v>45.5</v>
      </c>
      <c r="I33" s="59" t="s">
        <v>65</v>
      </c>
    </row>
    <row r="34" spans="1:9" ht="12.75">
      <c r="A34" s="38"/>
      <c r="B34" s="38"/>
      <c r="D34" s="77">
        <f>SUM(D32:D33)</f>
        <v>95</v>
      </c>
      <c r="E34" s="59" t="s">
        <v>82</v>
      </c>
      <c r="F34" s="79"/>
      <c r="H34" s="80">
        <f>SUM(H32:H33)</f>
        <v>112.10000000000001</v>
      </c>
      <c r="I34" s="38" t="s">
        <v>65</v>
      </c>
    </row>
    <row r="35" spans="1:2" ht="12.75">
      <c r="A35" s="38"/>
      <c r="B35" s="38"/>
    </row>
    <row r="36" spans="1:8" ht="12.75">
      <c r="A36" s="38" t="s">
        <v>33</v>
      </c>
      <c r="B36" s="38"/>
      <c r="D36" s="59" t="s">
        <v>34</v>
      </c>
      <c r="G36" s="38"/>
      <c r="H36" s="81"/>
    </row>
    <row r="37" spans="1:9" ht="12.75">
      <c r="A37" s="38"/>
      <c r="B37" s="38"/>
      <c r="D37" s="59" t="s">
        <v>35</v>
      </c>
      <c r="G37" s="59" t="s">
        <v>74</v>
      </c>
      <c r="H37" s="69">
        <v>150</v>
      </c>
      <c r="I37" s="59" t="s">
        <v>65</v>
      </c>
    </row>
    <row r="38" spans="1:8" ht="12.75">
      <c r="A38" s="38"/>
      <c r="B38" s="38"/>
      <c r="D38" s="59" t="s">
        <v>36</v>
      </c>
      <c r="H38" s="69"/>
    </row>
    <row r="39" spans="1:9" ht="12.75">
      <c r="A39" s="38"/>
      <c r="B39" s="38"/>
      <c r="D39" s="59" t="s">
        <v>37</v>
      </c>
      <c r="H39" s="70">
        <v>63</v>
      </c>
      <c r="I39" s="59" t="s">
        <v>65</v>
      </c>
    </row>
    <row r="40" spans="7:9" ht="12.75">
      <c r="G40" s="38" t="s">
        <v>21</v>
      </c>
      <c r="H40" s="82">
        <f>SUM(H36:H39)</f>
        <v>213</v>
      </c>
      <c r="I40" s="38" t="s">
        <v>65</v>
      </c>
    </row>
    <row r="42" ht="12.75">
      <c r="H42" s="83"/>
    </row>
    <row r="43" spans="1:8" ht="12.75">
      <c r="A43" s="38" t="s">
        <v>38</v>
      </c>
      <c r="D43" s="75" t="s">
        <v>57</v>
      </c>
      <c r="G43" s="38"/>
      <c r="H43" s="84"/>
    </row>
    <row r="44" spans="2:9" ht="12.75">
      <c r="B44" s="59">
        <v>350</v>
      </c>
      <c r="C44" s="59" t="s">
        <v>58</v>
      </c>
      <c r="D44" s="59">
        <v>0.35</v>
      </c>
      <c r="E44" s="59" t="s">
        <v>65</v>
      </c>
      <c r="F44" s="59" t="s">
        <v>49</v>
      </c>
      <c r="G44" s="59" t="s">
        <v>59</v>
      </c>
      <c r="H44" s="69">
        <f>B44*D44</f>
        <v>122.49999999999999</v>
      </c>
      <c r="I44" s="59" t="s">
        <v>65</v>
      </c>
    </row>
    <row r="45" spans="2:9" ht="12.75">
      <c r="B45" s="59">
        <v>297</v>
      </c>
      <c r="C45" s="59" t="s">
        <v>58</v>
      </c>
      <c r="D45" s="77">
        <v>0.4</v>
      </c>
      <c r="E45" s="59" t="s">
        <v>65</v>
      </c>
      <c r="F45" s="59" t="s">
        <v>50</v>
      </c>
      <c r="G45" s="59" t="s">
        <v>59</v>
      </c>
      <c r="H45" s="69">
        <f>B45*D45</f>
        <v>118.80000000000001</v>
      </c>
      <c r="I45" s="59" t="s">
        <v>65</v>
      </c>
    </row>
    <row r="46" spans="3:9" ht="12.75">
      <c r="C46" s="59" t="s">
        <v>75</v>
      </c>
      <c r="H46" s="70">
        <f>(H45+H44)*16%</f>
        <v>38.608000000000004</v>
      </c>
      <c r="I46" s="59" t="s">
        <v>65</v>
      </c>
    </row>
    <row r="47" spans="7:9" ht="12.75">
      <c r="G47" s="38" t="s">
        <v>21</v>
      </c>
      <c r="H47" s="71">
        <f>SUM(H44:H46)</f>
        <v>279.908</v>
      </c>
      <c r="I47" s="38" t="s">
        <v>65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2008-08-18T10:13:33Z</cp:lastPrinted>
  <dcterms:created xsi:type="dcterms:W3CDTF">2000-09-05T07:32:42Z</dcterms:created>
  <dcterms:modified xsi:type="dcterms:W3CDTF">2008-08-18T10:13:35Z</dcterms:modified>
  <cp:category/>
  <cp:version/>
  <cp:contentType/>
  <cp:contentStatus/>
</cp:coreProperties>
</file>