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<sst xmlns="http://schemas.openxmlformats.org/spreadsheetml/2006/main" count="120" uniqueCount="82">
  <si>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</si>
  <si>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</si>
  <si>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</si>
  <si>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</si>
  <si>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</si>
  <si>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</si>
  <si>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</si>
  <si>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</si>
  <si>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</si>
  <si>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</si>
  <si>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</si>
  <si>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</si>
  <si>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</si>
  <si>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</si>
  <si>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</si>
  <si>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</si>
  <si>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</si>
  <si>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</si>
  <si>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</si>
  <si>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</si>
  <si>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</si>
  <si>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</si>
  <si>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</si>
  <si>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</si>
  <si>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</si>
  <si>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</si>
  <si>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</si>
  <si>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</si>
  <si>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</si>
  <si>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</si>
  <si>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</si>
  <si>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</si>
  <si>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</si>
  <si>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</si>
  <si>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</si>
  <si>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</si>
  <si>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</si>
  <si>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</si>
  <si>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</si>
  <si>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</si>
  <si>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</si>
  <si>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</si>
  <si>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</si>
  <si>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</si>
  <si>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</si>
  <si>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</si>
  <si>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</si>
  <si>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</si>
  <si>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</si>
  <si>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</si>
  <si>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</si>
  <si>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</si>
  <si>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</si>
  <si>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</si>
  <si>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</si>
  <si>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</si>
  <si>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</si>
  <si>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</si>
  <si>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</si>
  <si>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</si>
  <si>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</si>
  <si>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Kennzeichen:</t>
  </si>
  <si>
    <t xml:space="preserve">Fabrikat: </t>
  </si>
  <si>
    <t>Ident.-Nr.:</t>
  </si>
  <si>
    <t>Vermögens-Nr.:</t>
  </si>
  <si>
    <t>Mannschaftstransportwagen</t>
  </si>
  <si>
    <t>TF-ML 17</t>
  </si>
  <si>
    <t>MTW</t>
  </si>
  <si>
    <t>Type: MB-210 D-KB</t>
  </si>
  <si>
    <t xml:space="preserve"> WDB 6014771 P 205496</t>
  </si>
  <si>
    <t>13000 34300 9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</si>
  <si>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</si>
  <si>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</si>
  <si>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</si>
  <si>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</si>
  <si>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</si>
  <si>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</si>
  <si>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25000,00 DM</t>
  </si>
  <si>
    <t>(halbierter Anschaffungswert x 4,5% Mischzinssatz)</t>
  </si>
  <si>
    <t>Einsatzstunden = Kosten in EUR/h</t>
  </si>
  <si>
    <t>Fahrzeug</t>
  </si>
  <si>
    <t>zzgl. 19 % Vers.Steuer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</si>
</sst>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right"/>
    </xf>
    <xf numFmtId="17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5" fontId="6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6" fontId="1" fillId="0" borderId="0" xfId="15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5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2" sqref="F2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0">
        <v>2007</v>
      </c>
    </row>
    <row r="3" spans="1:6" ht="24.75" customHeight="1">
      <c r="A3" s="28" t="s">
        <v>60</v>
      </c>
      <c r="B3" s="28"/>
      <c r="C3" s="28" t="s">
        <v>65</v>
      </c>
      <c r="D3" s="28"/>
      <c r="E3" s="28"/>
      <c r="F3" s="29"/>
    </row>
    <row r="4" spans="1:6" ht="24.75" customHeight="1">
      <c r="A4" s="30" t="s">
        <v>61</v>
      </c>
      <c r="B4" s="30"/>
      <c r="C4" s="30" t="s">
        <v>66</v>
      </c>
      <c r="D4" s="30" t="s">
        <v>39</v>
      </c>
      <c r="E4" s="52"/>
      <c r="F4" s="31"/>
    </row>
    <row r="5" spans="1:6" ht="24.75" customHeight="1">
      <c r="A5" s="30" t="s">
        <v>62</v>
      </c>
      <c r="B5" s="30"/>
      <c r="C5" s="30" t="s">
        <v>67</v>
      </c>
      <c r="D5" s="30" t="s">
        <v>63</v>
      </c>
      <c r="E5" s="30" t="s">
        <v>69</v>
      </c>
      <c r="F5" s="31"/>
    </row>
    <row r="6" spans="1:6" ht="24.75" customHeight="1">
      <c r="A6" s="30" t="s">
        <v>68</v>
      </c>
      <c r="B6" s="30"/>
      <c r="C6" s="30"/>
      <c r="D6" s="52" t="s">
        <v>64</v>
      </c>
      <c r="E6" s="30" t="s">
        <v>70</v>
      </c>
      <c r="F6" s="31"/>
    </row>
    <row r="7" spans="1:6" ht="24.75" customHeight="1">
      <c r="A7" s="30" t="s">
        <v>52</v>
      </c>
      <c r="B7" s="30"/>
      <c r="C7" s="30"/>
      <c r="D7" s="48">
        <v>12782.3</v>
      </c>
      <c r="E7" s="30" t="s">
        <v>74</v>
      </c>
      <c r="F7" s="30" t="s">
        <v>77</v>
      </c>
    </row>
    <row r="8" spans="1:6" ht="24.75" customHeight="1">
      <c r="A8" s="30" t="s">
        <v>54</v>
      </c>
      <c r="B8" s="30"/>
      <c r="C8" s="30"/>
      <c r="D8" s="49">
        <v>34881</v>
      </c>
      <c r="E8" s="30"/>
      <c r="F8" s="31"/>
    </row>
    <row r="9" spans="1:6" ht="24.75" customHeight="1">
      <c r="A9" s="30" t="s">
        <v>53</v>
      </c>
      <c r="B9" s="30"/>
      <c r="C9" s="30"/>
      <c r="D9" s="30">
        <v>10</v>
      </c>
      <c r="E9" s="30" t="s">
        <v>55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Kalkulation'!D30)</f>
        <v>16</v>
      </c>
      <c r="B15" s="32">
        <f>SUM('Anlage zur Kalkulation'!D33)</f>
        <v>677.33</v>
      </c>
      <c r="C15" s="32">
        <f>SUM('Anlage zur Kalkulation'!H6)</f>
        <v>151</v>
      </c>
      <c r="D15" s="41">
        <f>SUM('Anlage zur Kalkulation'!H11)</f>
        <v>4886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74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Kalkulation'!H21)</f>
        <v>640.77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55"/>
      <c r="E24" s="56"/>
      <c r="F24" s="43">
        <f>SUM('Anlage zur Kalkulation'!H30)</f>
        <v>549.92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55"/>
      <c r="E26" s="56"/>
      <c r="F26" s="43">
        <f>SUM('Anlage zur Kalkulation'!H33)</f>
        <v>711.1965000000001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Kalkulation'!H40)</f>
        <v>240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Kalkulation'!H47)</f>
        <v>247.639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1278.23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287.60175</v>
      </c>
    </row>
    <row r="35" spans="1:6" ht="12.75">
      <c r="A35" s="27" t="s">
        <v>78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3955.35725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26.194418874172186</v>
      </c>
    </row>
    <row r="40" spans="1:6" ht="13.5" thickBot="1">
      <c r="A40" s="21" t="s">
        <v>79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4">
      <selection activeCell="A4" sqref="A1:IV16384"/>
    </sheetView>
  </sheetViews>
  <sheetFormatPr defaultColWidth="11.421875" defaultRowHeight="12.75"/>
  <cols>
    <col min="1" max="2" width="11.421875" style="57" customWidth="1"/>
    <col min="3" max="3" width="10.00390625" style="57" customWidth="1"/>
    <col min="4" max="5" width="11.421875" style="57" customWidth="1"/>
    <col min="6" max="6" width="9.421875" style="57" customWidth="1"/>
    <col min="7" max="7" width="12.7109375" style="57" customWidth="1"/>
    <col min="8" max="8" width="12.28125" style="58" customWidth="1"/>
    <col min="9" max="9" width="4.140625" style="57" customWidth="1"/>
    <col min="10" max="16384" width="11.421875" style="57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7" t="s">
        <v>18</v>
      </c>
      <c r="H3" s="59">
        <v>50</v>
      </c>
      <c r="I3" s="57" t="s">
        <v>0</v>
      </c>
    </row>
    <row r="4" spans="1:9" ht="12.75">
      <c r="A4" s="38"/>
      <c r="B4" s="38"/>
      <c r="D4" s="57" t="s">
        <v>19</v>
      </c>
      <c r="H4" s="59">
        <v>11</v>
      </c>
      <c r="I4" s="57" t="s">
        <v>0</v>
      </c>
    </row>
    <row r="5" spans="1:9" ht="12.75">
      <c r="A5" s="38"/>
      <c r="B5" s="38"/>
      <c r="D5" s="57" t="s">
        <v>20</v>
      </c>
      <c r="H5" s="60">
        <v>90</v>
      </c>
      <c r="I5" s="57" t="s">
        <v>0</v>
      </c>
    </row>
    <row r="6" spans="1:9" ht="12.75">
      <c r="A6" s="38"/>
      <c r="B6" s="38"/>
      <c r="G6" s="38" t="s">
        <v>21</v>
      </c>
      <c r="H6" s="61">
        <f>SUM(H3:H5)</f>
        <v>151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7" t="s">
        <v>23</v>
      </c>
      <c r="H9" s="62">
        <v>4886</v>
      </c>
      <c r="I9" s="57" t="s">
        <v>1</v>
      </c>
    </row>
    <row r="10" spans="1:9" ht="12.75">
      <c r="A10" s="38"/>
      <c r="B10" s="38"/>
      <c r="D10" s="57" t="s">
        <v>24</v>
      </c>
      <c r="H10" s="63">
        <v>0</v>
      </c>
      <c r="I10" s="57" t="s">
        <v>1</v>
      </c>
    </row>
    <row r="11" spans="1:9" ht="12.75">
      <c r="A11" s="38"/>
      <c r="B11" s="38"/>
      <c r="G11" s="64" t="s">
        <v>21</v>
      </c>
      <c r="H11" s="65">
        <f>SUM(H9:H10)</f>
        <v>4886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4" ht="12.75">
      <c r="A14" s="38" t="s">
        <v>25</v>
      </c>
      <c r="B14" s="38"/>
      <c r="D14" s="57" t="s">
        <v>71</v>
      </c>
    </row>
    <row r="15" spans="1:9" ht="12.75">
      <c r="A15" s="38" t="s">
        <v>26</v>
      </c>
      <c r="B15" s="38"/>
      <c r="D15" s="57" t="s">
        <v>72</v>
      </c>
      <c r="H15" s="66">
        <v>141.52</v>
      </c>
      <c r="I15" s="57" t="s">
        <v>74</v>
      </c>
    </row>
    <row r="16" spans="1:8" ht="12.75">
      <c r="A16" s="38"/>
      <c r="B16" s="38"/>
      <c r="D16" s="57" t="s">
        <v>27</v>
      </c>
      <c r="H16" s="66"/>
    </row>
    <row r="17" spans="1:9" ht="12.75">
      <c r="A17" s="38"/>
      <c r="B17" s="38"/>
      <c r="D17" s="57" t="s">
        <v>73</v>
      </c>
      <c r="H17" s="66">
        <v>442.23</v>
      </c>
      <c r="I17" s="57" t="s">
        <v>74</v>
      </c>
    </row>
    <row r="18" spans="1:8" ht="2.25" customHeight="1">
      <c r="A18" s="38"/>
      <c r="B18" s="38"/>
      <c r="H18" s="66"/>
    </row>
    <row r="19" spans="1:9" ht="12.75">
      <c r="A19" s="38"/>
      <c r="B19" s="38"/>
      <c r="D19" s="57" t="s">
        <v>47</v>
      </c>
      <c r="H19" s="67">
        <v>0</v>
      </c>
      <c r="I19" s="68" t="s">
        <v>74</v>
      </c>
    </row>
    <row r="20" spans="1:9" ht="12.75">
      <c r="A20" s="38"/>
      <c r="B20" s="38"/>
      <c r="D20" s="57" t="s">
        <v>48</v>
      </c>
      <c r="H20" s="69">
        <v>57.02</v>
      </c>
      <c r="I20" s="68" t="s">
        <v>74</v>
      </c>
    </row>
    <row r="21" spans="1:9" ht="12.75">
      <c r="A21" s="38"/>
      <c r="B21" s="38"/>
      <c r="G21" s="38" t="s">
        <v>21</v>
      </c>
      <c r="H21" s="70">
        <f>SUM(H14:H20)</f>
        <v>640.77</v>
      </c>
      <c r="I21" s="64" t="s">
        <v>74</v>
      </c>
    </row>
    <row r="22" spans="1:6" ht="12.75">
      <c r="A22" s="38"/>
      <c r="B22" s="38"/>
      <c r="F22" s="71"/>
    </row>
    <row r="23" spans="1:2" ht="12.75">
      <c r="A23" s="38"/>
      <c r="B23" s="38"/>
    </row>
    <row r="24" spans="1:2" ht="12.75">
      <c r="A24" s="38"/>
      <c r="B24" s="38"/>
    </row>
    <row r="25" spans="1:6" ht="12.75">
      <c r="A25" s="38" t="s">
        <v>28</v>
      </c>
      <c r="B25" s="38"/>
      <c r="D25" s="57" t="s">
        <v>29</v>
      </c>
      <c r="F25" s="71"/>
    </row>
    <row r="26" spans="1:9" ht="12.75">
      <c r="A26" s="38"/>
      <c r="B26" s="38"/>
      <c r="D26" s="57">
        <v>6</v>
      </c>
      <c r="E26" s="57" t="s">
        <v>30</v>
      </c>
      <c r="F26" s="72">
        <v>34.37</v>
      </c>
      <c r="G26" s="57" t="s">
        <v>74</v>
      </c>
      <c r="H26" s="73">
        <f>D26*F26</f>
        <v>206.21999999999997</v>
      </c>
      <c r="I26" s="57" t="s">
        <v>74</v>
      </c>
    </row>
    <row r="27" spans="1:8" ht="12.75">
      <c r="A27" s="38"/>
      <c r="B27" s="38"/>
      <c r="F27" s="72"/>
      <c r="H27" s="59"/>
    </row>
    <row r="28" spans="1:8" ht="12.75">
      <c r="A28" s="38"/>
      <c r="B28" s="38"/>
      <c r="D28" s="57" t="s">
        <v>31</v>
      </c>
      <c r="F28" s="72"/>
      <c r="H28" s="59"/>
    </row>
    <row r="29" spans="1:9" ht="12.75">
      <c r="A29" s="38"/>
      <c r="B29" s="38"/>
      <c r="D29" s="74">
        <v>10</v>
      </c>
      <c r="E29" s="57" t="s">
        <v>30</v>
      </c>
      <c r="F29" s="72">
        <v>34.37</v>
      </c>
      <c r="G29" s="57" t="s">
        <v>74</v>
      </c>
      <c r="H29" s="60">
        <f>D29*F29</f>
        <v>343.7</v>
      </c>
      <c r="I29" s="57" t="s">
        <v>74</v>
      </c>
    </row>
    <row r="30" spans="1:9" ht="12.75">
      <c r="A30" s="38"/>
      <c r="B30" s="38"/>
      <c r="D30" s="57">
        <f>SUM(D26:D29)</f>
        <v>16</v>
      </c>
      <c r="G30" s="38" t="s">
        <v>21</v>
      </c>
      <c r="H30" s="75">
        <f>SUM(H26:H29)</f>
        <v>549.92</v>
      </c>
      <c r="I30" s="38" t="s">
        <v>74</v>
      </c>
    </row>
    <row r="31" spans="1:2" ht="12.75">
      <c r="A31" s="38"/>
      <c r="B31" s="38"/>
    </row>
    <row r="32" spans="1:2" ht="12.75">
      <c r="A32" s="38"/>
      <c r="B32" s="38"/>
    </row>
    <row r="33" spans="1:9" ht="12.75">
      <c r="A33" s="38" t="s">
        <v>32</v>
      </c>
      <c r="B33" s="38"/>
      <c r="C33" s="57" t="s">
        <v>80</v>
      </c>
      <c r="D33" s="76">
        <v>677.33</v>
      </c>
      <c r="E33" s="57" t="s">
        <v>56</v>
      </c>
      <c r="F33" s="57">
        <v>1.05</v>
      </c>
      <c r="G33" s="57" t="s">
        <v>76</v>
      </c>
      <c r="H33" s="77">
        <f>F33*D33</f>
        <v>711.1965000000001</v>
      </c>
      <c r="I33" s="38" t="s">
        <v>74</v>
      </c>
    </row>
    <row r="34" spans="1:2" ht="12.75">
      <c r="A34" s="38"/>
      <c r="B34" s="38"/>
    </row>
    <row r="35" spans="1:2" ht="12.75">
      <c r="A35" s="38"/>
      <c r="B35" s="38"/>
    </row>
    <row r="36" spans="1:8" ht="12.75">
      <c r="A36" s="38" t="s">
        <v>33</v>
      </c>
      <c r="B36" s="38"/>
      <c r="D36" s="57" t="s">
        <v>34</v>
      </c>
      <c r="G36" s="38"/>
      <c r="H36" s="67"/>
    </row>
    <row r="37" spans="1:9" ht="12.75">
      <c r="A37" s="38"/>
      <c r="B37" s="38"/>
      <c r="D37" s="57" t="s">
        <v>35</v>
      </c>
      <c r="G37" s="57" t="s">
        <v>75</v>
      </c>
      <c r="H37" s="66">
        <v>160</v>
      </c>
      <c r="I37" s="57" t="s">
        <v>74</v>
      </c>
    </row>
    <row r="38" spans="1:8" ht="12.75">
      <c r="A38" s="38"/>
      <c r="B38" s="38"/>
      <c r="D38" s="57" t="s">
        <v>36</v>
      </c>
      <c r="H38" s="66"/>
    </row>
    <row r="39" spans="1:9" ht="12.75">
      <c r="A39" s="38"/>
      <c r="B39" s="38"/>
      <c r="D39" s="57" t="s">
        <v>37</v>
      </c>
      <c r="H39" s="78">
        <v>80</v>
      </c>
      <c r="I39" s="57" t="s">
        <v>74</v>
      </c>
    </row>
    <row r="40" spans="7:9" ht="12.75">
      <c r="G40" s="38" t="s">
        <v>21</v>
      </c>
      <c r="H40" s="70">
        <f>SUM(H36:H39)</f>
        <v>240</v>
      </c>
      <c r="I40" s="38" t="s">
        <v>74</v>
      </c>
    </row>
    <row r="42" ht="12.75">
      <c r="H42" s="79"/>
    </row>
    <row r="43" spans="1:8" ht="12.75">
      <c r="A43" s="38" t="s">
        <v>38</v>
      </c>
      <c r="D43" s="74" t="s">
        <v>57</v>
      </c>
      <c r="G43" s="38"/>
      <c r="H43" s="80"/>
    </row>
    <row r="44" spans="2:9" ht="12.75">
      <c r="B44" s="57">
        <v>350</v>
      </c>
      <c r="C44" s="57" t="s">
        <v>58</v>
      </c>
      <c r="D44" s="57">
        <v>0.35</v>
      </c>
      <c r="E44" s="57" t="s">
        <v>74</v>
      </c>
      <c r="F44" s="57" t="s">
        <v>49</v>
      </c>
      <c r="G44" s="57" t="s">
        <v>59</v>
      </c>
      <c r="H44" s="66">
        <f>B44*D44</f>
        <v>122.49999999999999</v>
      </c>
      <c r="I44" s="57" t="s">
        <v>74</v>
      </c>
    </row>
    <row r="45" spans="2:9" ht="12.75">
      <c r="B45" s="57">
        <v>214</v>
      </c>
      <c r="C45" s="57" t="s">
        <v>58</v>
      </c>
      <c r="D45" s="76">
        <v>0.4</v>
      </c>
      <c r="E45" s="57" t="s">
        <v>74</v>
      </c>
      <c r="F45" s="57" t="s">
        <v>50</v>
      </c>
      <c r="G45" s="57" t="s">
        <v>59</v>
      </c>
      <c r="H45" s="66">
        <f>B45*D45</f>
        <v>85.60000000000001</v>
      </c>
      <c r="I45" s="57" t="s">
        <v>74</v>
      </c>
    </row>
    <row r="46" spans="3:9" ht="12.75">
      <c r="C46" s="57" t="s">
        <v>81</v>
      </c>
      <c r="H46" s="78">
        <f>(H45+H44)*19%</f>
        <v>39.539</v>
      </c>
      <c r="I46" s="57" t="s">
        <v>74</v>
      </c>
    </row>
    <row r="47" spans="7:9" ht="12.75">
      <c r="G47" s="38" t="s">
        <v>21</v>
      </c>
      <c r="H47" s="81">
        <f>SUM(H44:H46)</f>
        <v>247.639</v>
      </c>
      <c r="I47" s="38" t="s">
        <v>74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zentrale.feuerwehr</cp:lastModifiedBy>
  <cp:lastPrinted>2008-08-18T09:04:51Z</cp:lastPrinted>
  <dcterms:created xsi:type="dcterms:W3CDTF">2000-09-05T07:32:42Z</dcterms:created>
  <dcterms:modified xsi:type="dcterms:W3CDTF">2008-08-18T09:04:54Z</dcterms:modified>
  <cp:category/>
  <cp:version/>
  <cp:contentType/>
  <cp:contentStatus/>
</cp:coreProperties>
</file>