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3"/>
  </bookViews>
  <sheets>
    <sheet name="Anlage 1" sheetId="1" r:id="rId1"/>
    <sheet name="Anlage 2" sheetId="2" r:id="rId2"/>
    <sheet name="Anlage 3" sheetId="3" r:id="rId3"/>
    <sheet name="Anlage 4" sheetId="4" r:id="rId4"/>
  </sheets>
  <definedNames/>
  <calcPr fullCalcOnLoad="1"/>
</workbook>
</file>

<file path=xl/sharedStrings.xml><?xml version="1.0" encoding="utf-8"?>
<sst xmlns="http://schemas.openxmlformats.org/spreadsheetml/2006/main" count="333" uniqueCount="221">
  <si>
    <t xml:space="preserve">Investitionsaufwand für Schmutzwassersammler im Kalkulationszeitraum </t>
  </si>
  <si>
    <t>Druckleitungen und Pumpwerke</t>
  </si>
  <si>
    <t>Maßnahme</t>
  </si>
  <si>
    <t>Baujahr</t>
  </si>
  <si>
    <t>Herstellungskosten in Euro</t>
  </si>
  <si>
    <t>Stadtrandsiedlung</t>
  </si>
  <si>
    <t>1999 - 2001</t>
  </si>
  <si>
    <t>Woltersdorf</t>
  </si>
  <si>
    <t>1997 - 1998</t>
  </si>
  <si>
    <t>Jänickendorf</t>
  </si>
  <si>
    <t>Neu Frankenfelde</t>
  </si>
  <si>
    <t>2000 - 2002</t>
  </si>
  <si>
    <t>Berkenbrück</t>
  </si>
  <si>
    <t>2001 - 2002</t>
  </si>
  <si>
    <t>Frankenfelde</t>
  </si>
  <si>
    <t>Dobbrikow</t>
  </si>
  <si>
    <t>2002 - 2003</t>
  </si>
  <si>
    <t>Spandauer Straße</t>
  </si>
  <si>
    <t>2004 - 2006</t>
  </si>
  <si>
    <t>Am Färberweg</t>
  </si>
  <si>
    <t>Ruhlsdorf</t>
  </si>
  <si>
    <t>2007 geplant</t>
  </si>
  <si>
    <t>Marienburger Straße</t>
  </si>
  <si>
    <t>Trebbiner Tor</t>
  </si>
  <si>
    <t>2008 geplant</t>
  </si>
  <si>
    <t>Frankenförde</t>
  </si>
  <si>
    <t>Ruhlsdorfer Chaussee</t>
  </si>
  <si>
    <t>Zülichendorf</t>
  </si>
  <si>
    <t>2009 geplant</t>
  </si>
  <si>
    <t>Krähenheide/Baruther Tor</t>
  </si>
  <si>
    <t>Kemnitz</t>
  </si>
  <si>
    <t>2010 geplant</t>
  </si>
  <si>
    <t>2011 geplant</t>
  </si>
  <si>
    <t>Jüterboger Tor</t>
  </si>
  <si>
    <t>Schwalbenweg/Kesselweg</t>
  </si>
  <si>
    <t>anteilige Zuschüsse in Euro</t>
  </si>
  <si>
    <t>gesamt:</t>
  </si>
  <si>
    <t xml:space="preserve">                          /</t>
  </si>
  <si>
    <t>im Berechnungszeitraum anrechenbare</t>
  </si>
  <si>
    <t>Kosten in Euro</t>
  </si>
  <si>
    <t>Zuschüsse in Euro</t>
  </si>
  <si>
    <t>Einzugsgebiet</t>
  </si>
  <si>
    <t>in ha</t>
  </si>
  <si>
    <t>im Berechnungszeitraum</t>
  </si>
  <si>
    <t>erschl. Fläche in ha</t>
  </si>
  <si>
    <t>Neubau Kläranlage</t>
  </si>
  <si>
    <t>Luckenwalde</t>
  </si>
  <si>
    <t>Duch die KA Luckenwalde erschlossene Flächen</t>
  </si>
  <si>
    <t>Ort</t>
  </si>
  <si>
    <t>Einzugsgebiet lt. FNP in ha</t>
  </si>
  <si>
    <t>entspricht anteilig in %</t>
  </si>
  <si>
    <t>Luckenwalde mit Orts-teile Frankenfelde und Kolzenburg</t>
  </si>
  <si>
    <t>Nuthe Urstromtal</t>
  </si>
  <si>
    <t>OT Ahrensdorf</t>
  </si>
  <si>
    <t>OT Berkenbrück</t>
  </si>
  <si>
    <t>OT Dobbrikow</t>
  </si>
  <si>
    <t>OT Dünde</t>
  </si>
  <si>
    <t>OT Felgentreu</t>
  </si>
  <si>
    <t>OT Frankenförde</t>
  </si>
  <si>
    <t>OT Gottow</t>
  </si>
  <si>
    <t>OT Gottsdorf</t>
  </si>
  <si>
    <t>OT Hennickendorf</t>
  </si>
  <si>
    <t>OT Holbeck</t>
  </si>
  <si>
    <t>OT Jänickendorf</t>
  </si>
  <si>
    <t>OT Kemnitz</t>
  </si>
  <si>
    <t>OT Liebätz</t>
  </si>
  <si>
    <t>OT Lynow</t>
  </si>
  <si>
    <t>OT Märtensmühle</t>
  </si>
  <si>
    <t>OT Nettgendorf</t>
  </si>
  <si>
    <t>OT Ruhlsdorf</t>
  </si>
  <si>
    <t>OT Scharfenbrück</t>
  </si>
  <si>
    <t>OT Schönefeld</t>
  </si>
  <si>
    <t>OT Schöneweide</t>
  </si>
  <si>
    <t>OT Stülpe</t>
  </si>
  <si>
    <t>OT Woltersdorf</t>
  </si>
  <si>
    <t>OT Zülichendorf</t>
  </si>
  <si>
    <t>Übertrag Seite 1</t>
  </si>
  <si>
    <t xml:space="preserve">Herstellungs- </t>
  </si>
  <si>
    <t>kosten in Euro</t>
  </si>
  <si>
    <t xml:space="preserve">anteiliger </t>
  </si>
  <si>
    <t>Zuschuss in Euro</t>
  </si>
  <si>
    <t>Investitionsaufwand für Kläranlagen im Kalkulationszeitraum</t>
  </si>
  <si>
    <t xml:space="preserve">im Berechnungszeitraum erschlossene modifizierte Flächen in ha  </t>
  </si>
  <si>
    <t>modifizierte Fläche des Einzugsgebietes in ha</t>
  </si>
  <si>
    <t>Anlage 1</t>
  </si>
  <si>
    <t>Kolzenburg</t>
  </si>
  <si>
    <t>1995 - 1996</t>
  </si>
  <si>
    <t>Anlage 2</t>
  </si>
  <si>
    <t>%</t>
  </si>
  <si>
    <t>Anlage 3</t>
  </si>
  <si>
    <t>Anlage 4</t>
  </si>
  <si>
    <t>Flächenzusammenstellung</t>
  </si>
  <si>
    <t>WG Neu Frankenfelde</t>
  </si>
  <si>
    <t>Felgentreuer Str.</t>
  </si>
  <si>
    <t>Mehlsdorfer Str.</t>
  </si>
  <si>
    <t>Am Waldfriedhof</t>
  </si>
  <si>
    <t>Berkenbrücker Chaussee</t>
  </si>
  <si>
    <t>Kiefernstr.</t>
  </si>
  <si>
    <t>Brandweg</t>
  </si>
  <si>
    <t>Fläche lt. Grundbuch</t>
  </si>
  <si>
    <t>anr. Fläche</t>
  </si>
  <si>
    <t>mod. Fläche</t>
  </si>
  <si>
    <t>WG Spandauer Str.</t>
  </si>
  <si>
    <t>Mittelfeldweg</t>
  </si>
  <si>
    <t>Tempelhofer Weg</t>
  </si>
  <si>
    <t>Schmalrückenweg</t>
  </si>
  <si>
    <t>Geraer Straße</t>
  </si>
  <si>
    <t>An den Eichelstücken</t>
  </si>
  <si>
    <t>Nordstraße</t>
  </si>
  <si>
    <t>Kleiststraße</t>
  </si>
  <si>
    <t>Mittelbuschstraße</t>
  </si>
  <si>
    <t>WG Spandauer Str. gesamt:</t>
  </si>
  <si>
    <t>Martin-Luther-Straße</t>
  </si>
  <si>
    <t>WG Neu Frankenfelde gesamt:</t>
  </si>
  <si>
    <t>WG Stadtrandsiedlung</t>
  </si>
  <si>
    <t>In der Klosterheide</t>
  </si>
  <si>
    <t>Kolonistengärten</t>
  </si>
  <si>
    <t>In den Plänen</t>
  </si>
  <si>
    <t>Waldstraße</t>
  </si>
  <si>
    <t>Dämmchenweg</t>
  </si>
  <si>
    <t>Rauhes Luch</t>
  </si>
  <si>
    <t>Treuenbrietzener Tor</t>
  </si>
  <si>
    <t>WG Stadtrandsiedlung gesamt:</t>
  </si>
  <si>
    <t>Dorfstraße</t>
  </si>
  <si>
    <t>OT Frankenfelde</t>
  </si>
  <si>
    <t>OT Frankenfelde gesamt</t>
  </si>
  <si>
    <t>OT Dobbrikow gesamt:</t>
  </si>
  <si>
    <t>OT Frankenfelde gesamt:</t>
  </si>
  <si>
    <t>alle Straßen</t>
  </si>
  <si>
    <t>OT Berkenbrück gesamt:</t>
  </si>
  <si>
    <t>Am Sportplatz</t>
  </si>
  <si>
    <t>Am Wiesengrund</t>
  </si>
  <si>
    <t>Bergstraße</t>
  </si>
  <si>
    <t>Frankenfelder Str.</t>
  </si>
  <si>
    <t>Gartenstr.</t>
  </si>
  <si>
    <t>Heideweg</t>
  </si>
  <si>
    <t>Interessentenweg</t>
  </si>
  <si>
    <t>Kirchplatz</t>
  </si>
  <si>
    <t>Mittelweg</t>
  </si>
  <si>
    <t>Berkenbrücker Weg</t>
  </si>
  <si>
    <t>Alte Potsdamer Str.</t>
  </si>
  <si>
    <t>Trebbiner Chaussee</t>
  </si>
  <si>
    <t>OT Ruhlsdorf gesamt:</t>
  </si>
  <si>
    <t>Triftstr.</t>
  </si>
  <si>
    <t>Am Färberweg gesamt:</t>
  </si>
  <si>
    <t>OT Kolzenburg</t>
  </si>
  <si>
    <t>Alte Ortslage</t>
  </si>
  <si>
    <t>Erlengraben</t>
  </si>
  <si>
    <t>Wiesengrund</t>
  </si>
  <si>
    <t>OT Kolzenburg gesamt:</t>
  </si>
  <si>
    <t>Birkenhain</t>
  </si>
  <si>
    <t>An der Krähenheide</t>
  </si>
  <si>
    <t>Baruther Tor</t>
  </si>
  <si>
    <t>Jüterboger Tor gesamt:</t>
  </si>
  <si>
    <t>An der Krähenheide gesamt:</t>
  </si>
  <si>
    <t>Baruther Tor gesamt:</t>
  </si>
  <si>
    <t>Marienburger Str.</t>
  </si>
  <si>
    <t>Marienburger Str. gesamt:</t>
  </si>
  <si>
    <t>Ruhlsdorfer Chaussee gesamt:</t>
  </si>
  <si>
    <t>Trebbiner Tor gesamt:</t>
  </si>
  <si>
    <t>Kesselweg</t>
  </si>
  <si>
    <t>Kesselweg gesamt:</t>
  </si>
  <si>
    <t>Schwalbenweg</t>
  </si>
  <si>
    <t>Schwalbenweg gesamt:</t>
  </si>
  <si>
    <t>Wittbrietzener Straße</t>
  </si>
  <si>
    <t>Am Wald</t>
  </si>
  <si>
    <t>Kemnitzer Hauptstraße</t>
  </si>
  <si>
    <t>Nettgendorfer Weg</t>
  </si>
  <si>
    <t>OT Kemnitz gesamt:</t>
  </si>
  <si>
    <t>Gottsdorfer Weg</t>
  </si>
  <si>
    <t>Ackergasse</t>
  </si>
  <si>
    <t>Kemnitzer Landstraße</t>
  </si>
  <si>
    <t>Dorfanger</t>
  </si>
  <si>
    <t>Schulallee</t>
  </si>
  <si>
    <t>Siedlungsweg</t>
  </si>
  <si>
    <t>OT Zülichendorf gesamt:</t>
  </si>
  <si>
    <t>Am Plan</t>
  </si>
  <si>
    <t>An der Kerrheide</t>
  </si>
  <si>
    <t>Hackweg</t>
  </si>
  <si>
    <t>In der Aue</t>
  </si>
  <si>
    <t>Bukewitzer Weg</t>
  </si>
  <si>
    <t>Anhaltstraße</t>
  </si>
  <si>
    <t>Bahnhofstraße</t>
  </si>
  <si>
    <t>Berliner Chaussee</t>
  </si>
  <si>
    <t>Charlottenstraße</t>
  </si>
  <si>
    <t>Dammwiese</t>
  </si>
  <si>
    <t>Feldstraße</t>
  </si>
  <si>
    <t>Zum Bürgerbusch</t>
  </si>
  <si>
    <t>Eichenweg</t>
  </si>
  <si>
    <t>Grünstraße</t>
  </si>
  <si>
    <t>Hoher Winkel</t>
  </si>
  <si>
    <t>Kirchsteig</t>
  </si>
  <si>
    <t>Luisenstraße</t>
  </si>
  <si>
    <t>Marienstraße</t>
  </si>
  <si>
    <t>OT Woltersdorf gesamt:</t>
  </si>
  <si>
    <t>Alte Gottower Straße</t>
  </si>
  <si>
    <t>Heidestraße</t>
  </si>
  <si>
    <t>Kirchhofstraße</t>
  </si>
  <si>
    <t>Neue Straße</t>
  </si>
  <si>
    <t>Oberförsterei</t>
  </si>
  <si>
    <t>Schulstraße</t>
  </si>
  <si>
    <t>Zum Eiserbach</t>
  </si>
  <si>
    <t>Potsdamer Straße</t>
  </si>
  <si>
    <t>Sophienstraße</t>
  </si>
  <si>
    <t>Zur Siedlung</t>
  </si>
  <si>
    <t>Ruhlsdorfer Straße</t>
  </si>
  <si>
    <t>Alte Hauptstraße</t>
  </si>
  <si>
    <t>Berliner Straße</t>
  </si>
  <si>
    <t>Charlottenfelder Straße</t>
  </si>
  <si>
    <t>Eichelkamm</t>
  </si>
  <si>
    <t>Feldrain</t>
  </si>
  <si>
    <t>Flughorst</t>
  </si>
  <si>
    <t>Gottower Weg</t>
  </si>
  <si>
    <t>Luckenwalder Straße</t>
  </si>
  <si>
    <t>Wiesenstraße</t>
  </si>
  <si>
    <t>Zum Bahnhof</t>
  </si>
  <si>
    <t>Zum Holländer</t>
  </si>
  <si>
    <t>OT Jänickendorf gesamt:</t>
  </si>
  <si>
    <t>Schlenzer Straße</t>
  </si>
  <si>
    <t>gesamt</t>
  </si>
  <si>
    <t>gerundet</t>
  </si>
</sst>
</file>

<file path=xl/styles.xml><?xml version="1.0" encoding="utf-8"?>
<styleSheet xmlns="http://schemas.openxmlformats.org/spreadsheetml/2006/main">
  <numFmts count="1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00%"/>
    <numFmt numFmtId="165" formatCode="0.0000%"/>
    <numFmt numFmtId="166" formatCode="0.0%"/>
    <numFmt numFmtId="167" formatCode="#,##0.0"/>
  </numFmts>
  <fonts count="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Border="1" applyAlignment="1">
      <alignment horizontal="left"/>
    </xf>
    <xf numFmtId="4" fontId="1" fillId="0" borderId="7" xfId="0" applyNumberFormat="1" applyFont="1" applyBorder="1" applyAlignment="1">
      <alignment horizontal="right" vertical="top"/>
    </xf>
    <xf numFmtId="4" fontId="1" fillId="0" borderId="8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center"/>
    </xf>
    <xf numFmtId="4" fontId="2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/>
    </xf>
    <xf numFmtId="4" fontId="1" fillId="0" borderId="1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 vertical="top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5" fillId="0" borderId="2" xfId="0" applyFont="1" applyBorder="1" applyAlignment="1">
      <alignment horizontal="right"/>
    </xf>
    <xf numFmtId="4" fontId="5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1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5" fillId="2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0" fillId="0" borderId="9" xfId="0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" fillId="0" borderId="6" xfId="0" applyNumberFormat="1" applyFont="1" applyBorder="1" applyAlignment="1">
      <alignment horizontal="center" vertical="top"/>
    </xf>
    <xf numFmtId="0" fontId="0" fillId="0" borderId="5" xfId="0" applyBorder="1" applyAlignment="1">
      <alignment/>
    </xf>
    <xf numFmtId="4" fontId="1" fillId="0" borderId="3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/>
    </xf>
    <xf numFmtId="0" fontId="0" fillId="0" borderId="11" xfId="0" applyBorder="1" applyAlignment="1">
      <alignment vertical="top"/>
    </xf>
    <xf numFmtId="4" fontId="1" fillId="0" borderId="4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4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C30" sqref="C30"/>
    </sheetView>
  </sheetViews>
  <sheetFormatPr defaultColWidth="11.421875" defaultRowHeight="12.75"/>
  <cols>
    <col min="1" max="1" width="26.421875" style="0" bestFit="1" customWidth="1"/>
    <col min="2" max="2" width="17.8515625" style="5" customWidth="1"/>
    <col min="3" max="3" width="29.140625" style="4" bestFit="1" customWidth="1"/>
    <col min="4" max="4" width="29.421875" style="4" bestFit="1" customWidth="1"/>
  </cols>
  <sheetData>
    <row r="1" spans="1:4" s="8" customFormat="1" ht="15">
      <c r="A1" s="1" t="s">
        <v>84</v>
      </c>
      <c r="B1" s="9"/>
      <c r="C1" s="10"/>
      <c r="D1" s="10"/>
    </row>
    <row r="2" spans="2:4" s="8" customFormat="1" ht="14.25">
      <c r="B2" s="9"/>
      <c r="C2" s="10"/>
      <c r="D2" s="10"/>
    </row>
    <row r="3" spans="1:11" ht="15.75">
      <c r="A3" s="71" t="s">
        <v>0</v>
      </c>
      <c r="B3" s="72"/>
      <c r="C3" s="72"/>
      <c r="D3" s="72"/>
      <c r="E3" s="5"/>
      <c r="F3" s="5"/>
      <c r="G3" s="5"/>
      <c r="H3" s="3"/>
      <c r="I3" s="3"/>
      <c r="J3" s="3"/>
      <c r="K3" s="3"/>
    </row>
    <row r="4" spans="1:11" ht="15.75">
      <c r="A4" s="71" t="s">
        <v>1</v>
      </c>
      <c r="B4" s="71"/>
      <c r="C4" s="71"/>
      <c r="D4" s="71"/>
      <c r="E4" s="6"/>
      <c r="F4" s="6"/>
      <c r="G4" s="6"/>
      <c r="H4" s="2"/>
      <c r="I4" s="2"/>
      <c r="J4" s="2"/>
      <c r="K4" s="2"/>
    </row>
    <row r="6" spans="1:5" ht="15" thickBot="1">
      <c r="A6" s="8"/>
      <c r="B6" s="9"/>
      <c r="C6" s="10"/>
      <c r="D6" s="10"/>
      <c r="E6" s="8"/>
    </row>
    <row r="7" spans="1:5" ht="15.75" thickBot="1">
      <c r="A7" s="11" t="s">
        <v>2</v>
      </c>
      <c r="B7" s="12" t="s">
        <v>3</v>
      </c>
      <c r="C7" s="13" t="s">
        <v>4</v>
      </c>
      <c r="D7" s="13" t="s">
        <v>35</v>
      </c>
      <c r="E7" s="8"/>
    </row>
    <row r="8" spans="1:5" ht="15">
      <c r="A8" s="40"/>
      <c r="B8" s="41"/>
      <c r="C8" s="42"/>
      <c r="D8" s="42"/>
      <c r="E8" s="8"/>
    </row>
    <row r="9" spans="1:5" ht="14.25">
      <c r="A9" s="14" t="s">
        <v>85</v>
      </c>
      <c r="B9" s="15" t="s">
        <v>86</v>
      </c>
      <c r="C9" s="16">
        <v>826859.76</v>
      </c>
      <c r="D9" s="17" t="s">
        <v>37</v>
      </c>
      <c r="E9" s="8"/>
    </row>
    <row r="10" spans="1:5" ht="14.25">
      <c r="A10" s="14" t="s">
        <v>7</v>
      </c>
      <c r="B10" s="15" t="s">
        <v>8</v>
      </c>
      <c r="C10" s="16">
        <v>2381054.44</v>
      </c>
      <c r="D10" s="16">
        <v>1322149.68</v>
      </c>
      <c r="E10" s="8"/>
    </row>
    <row r="11" spans="1:5" ht="14.25">
      <c r="A11" s="14" t="s">
        <v>9</v>
      </c>
      <c r="B11" s="15" t="s">
        <v>8</v>
      </c>
      <c r="C11" s="16">
        <v>1421574.06</v>
      </c>
      <c r="D11" s="16">
        <v>769289.76</v>
      </c>
      <c r="E11" s="8"/>
    </row>
    <row r="12" spans="1:5" ht="14.25">
      <c r="A12" s="14" t="s">
        <v>5</v>
      </c>
      <c r="B12" s="15" t="s">
        <v>6</v>
      </c>
      <c r="C12" s="16">
        <v>485652</v>
      </c>
      <c r="D12" s="16">
        <v>156947.87</v>
      </c>
      <c r="E12" s="8"/>
    </row>
    <row r="13" spans="1:5" ht="14.25">
      <c r="A13" s="14" t="s">
        <v>10</v>
      </c>
      <c r="B13" s="15" t="s">
        <v>11</v>
      </c>
      <c r="C13" s="16">
        <v>476528.76</v>
      </c>
      <c r="D13" s="16">
        <v>256518.37</v>
      </c>
      <c r="E13" s="8"/>
    </row>
    <row r="14" spans="1:5" ht="14.25">
      <c r="A14" s="14" t="s">
        <v>12</v>
      </c>
      <c r="B14" s="15" t="s">
        <v>13</v>
      </c>
      <c r="C14" s="16">
        <v>721858.51</v>
      </c>
      <c r="D14" s="16">
        <v>427129.3</v>
      </c>
      <c r="E14" s="8"/>
    </row>
    <row r="15" spans="1:5" ht="14.25">
      <c r="A15" s="14" t="s">
        <v>14</v>
      </c>
      <c r="B15" s="15" t="s">
        <v>13</v>
      </c>
      <c r="C15" s="16">
        <v>898723</v>
      </c>
      <c r="D15" s="16">
        <v>418018.64</v>
      </c>
      <c r="E15" s="8"/>
    </row>
    <row r="16" spans="1:5" ht="14.25">
      <c r="A16" s="14" t="s">
        <v>15</v>
      </c>
      <c r="B16" s="15" t="s">
        <v>16</v>
      </c>
      <c r="C16" s="16">
        <v>888153.74</v>
      </c>
      <c r="D16" s="16">
        <v>375100</v>
      </c>
      <c r="E16" s="8"/>
    </row>
    <row r="17" spans="1:5" ht="14.25">
      <c r="A17" s="14" t="s">
        <v>17</v>
      </c>
      <c r="B17" s="15" t="s">
        <v>18</v>
      </c>
      <c r="C17" s="16">
        <v>750487.77</v>
      </c>
      <c r="D17" s="16">
        <v>262500</v>
      </c>
      <c r="E17" s="8"/>
    </row>
    <row r="18" spans="1:5" ht="14.25">
      <c r="A18" s="14" t="s">
        <v>19</v>
      </c>
      <c r="B18" s="15">
        <v>2006</v>
      </c>
      <c r="C18" s="16">
        <v>38987.59</v>
      </c>
      <c r="D18" s="17" t="s">
        <v>37</v>
      </c>
      <c r="E18" s="8"/>
    </row>
    <row r="19" spans="1:5" ht="14.25">
      <c r="A19" s="14" t="s">
        <v>20</v>
      </c>
      <c r="B19" s="15" t="s">
        <v>21</v>
      </c>
      <c r="C19" s="16">
        <v>677917</v>
      </c>
      <c r="D19" s="17" t="s">
        <v>37</v>
      </c>
      <c r="E19" s="8"/>
    </row>
    <row r="20" spans="1:5" ht="14.25">
      <c r="A20" s="14" t="s">
        <v>22</v>
      </c>
      <c r="B20" s="15" t="s">
        <v>21</v>
      </c>
      <c r="C20" s="16">
        <v>150000</v>
      </c>
      <c r="D20" s="17" t="s">
        <v>37</v>
      </c>
      <c r="E20" s="8"/>
    </row>
    <row r="21" spans="1:5" ht="14.25">
      <c r="A21" s="14" t="s">
        <v>23</v>
      </c>
      <c r="B21" s="15" t="s">
        <v>21</v>
      </c>
      <c r="C21" s="16">
        <v>150000</v>
      </c>
      <c r="D21" s="17" t="s">
        <v>37</v>
      </c>
      <c r="E21" s="8"/>
    </row>
    <row r="22" spans="1:5" ht="14.25">
      <c r="A22" s="14" t="s">
        <v>25</v>
      </c>
      <c r="B22" s="15" t="s">
        <v>24</v>
      </c>
      <c r="C22" s="16">
        <v>648000</v>
      </c>
      <c r="D22" s="17" t="s">
        <v>37</v>
      </c>
      <c r="E22" s="8"/>
    </row>
    <row r="23" spans="1:5" ht="14.25">
      <c r="A23" s="14" t="s">
        <v>26</v>
      </c>
      <c r="B23" s="15" t="s">
        <v>24</v>
      </c>
      <c r="C23" s="16">
        <v>150000</v>
      </c>
      <c r="D23" s="17" t="s">
        <v>37</v>
      </c>
      <c r="E23" s="8"/>
    </row>
    <row r="24" spans="1:5" ht="14.25">
      <c r="A24" s="14" t="s">
        <v>27</v>
      </c>
      <c r="B24" s="15" t="s">
        <v>28</v>
      </c>
      <c r="C24" s="16">
        <v>765000</v>
      </c>
      <c r="D24" s="17" t="s">
        <v>37</v>
      </c>
      <c r="E24" s="8"/>
    </row>
    <row r="25" spans="1:5" ht="14.25">
      <c r="A25" s="14" t="s">
        <v>29</v>
      </c>
      <c r="B25" s="15" t="s">
        <v>28</v>
      </c>
      <c r="C25" s="16">
        <v>150000</v>
      </c>
      <c r="D25" s="17" t="s">
        <v>37</v>
      </c>
      <c r="E25" s="8"/>
    </row>
    <row r="26" spans="1:5" ht="14.25">
      <c r="A26" s="14" t="s">
        <v>30</v>
      </c>
      <c r="B26" s="15" t="s">
        <v>31</v>
      </c>
      <c r="C26" s="16">
        <v>470000</v>
      </c>
      <c r="D26" s="17" t="s">
        <v>37</v>
      </c>
      <c r="E26" s="8"/>
    </row>
    <row r="27" spans="1:5" ht="14.25">
      <c r="A27" s="14" t="s">
        <v>34</v>
      </c>
      <c r="B27" s="15" t="s">
        <v>31</v>
      </c>
      <c r="C27" s="16">
        <v>300000</v>
      </c>
      <c r="D27" s="17" t="s">
        <v>37</v>
      </c>
      <c r="E27" s="8"/>
    </row>
    <row r="28" spans="1:5" ht="14.25">
      <c r="A28" s="14" t="s">
        <v>33</v>
      </c>
      <c r="B28" s="15" t="s">
        <v>32</v>
      </c>
      <c r="C28" s="16">
        <v>200000</v>
      </c>
      <c r="D28" s="17" t="s">
        <v>37</v>
      </c>
      <c r="E28" s="8"/>
    </row>
    <row r="29" spans="1:5" ht="15" thickBot="1">
      <c r="A29" s="8"/>
      <c r="B29" s="9"/>
      <c r="C29" s="10"/>
      <c r="D29" s="10"/>
      <c r="E29" s="8"/>
    </row>
    <row r="30" spans="1:5" ht="15.75" thickBot="1">
      <c r="A30" s="23" t="s">
        <v>36</v>
      </c>
      <c r="B30" s="24"/>
      <c r="C30" s="22">
        <f>SUM(C9:C28)</f>
        <v>12550796.629999999</v>
      </c>
      <c r="D30" s="22">
        <f>SUM(D9:D28)</f>
        <v>3987653.62</v>
      </c>
      <c r="E30" s="8"/>
    </row>
  </sheetData>
  <mergeCells count="2">
    <mergeCell ref="A3:D3"/>
    <mergeCell ref="A4:D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&amp;LStadt Luckenwalde
Bauverwaltungsamt&amp;R&amp;P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B15" sqref="B15"/>
    </sheetView>
  </sheetViews>
  <sheetFormatPr defaultColWidth="11.421875" defaultRowHeight="12.75"/>
  <cols>
    <col min="1" max="1" width="18.421875" style="8" customWidth="1"/>
    <col min="2" max="2" width="15.421875" style="18" customWidth="1"/>
    <col min="3" max="3" width="18.140625" style="18" customWidth="1"/>
    <col min="4" max="4" width="15.140625" style="18" customWidth="1"/>
    <col min="5" max="5" width="10.57421875" style="18" customWidth="1"/>
    <col min="6" max="6" width="8.57421875" style="18" customWidth="1"/>
    <col min="7" max="7" width="7.00390625" style="43" customWidth="1"/>
    <col min="8" max="8" width="19.57421875" style="18" customWidth="1"/>
    <col min="9" max="9" width="21.140625" style="18" customWidth="1"/>
    <col min="10" max="16384" width="11.421875" style="8" customWidth="1"/>
  </cols>
  <sheetData>
    <row r="1" ht="15">
      <c r="A1" s="1" t="s">
        <v>87</v>
      </c>
    </row>
    <row r="3" spans="1:9" ht="15.75">
      <c r="A3" s="71" t="s">
        <v>81</v>
      </c>
      <c r="B3" s="72"/>
      <c r="C3" s="72"/>
      <c r="D3" s="72"/>
      <c r="E3" s="72"/>
      <c r="F3" s="72"/>
      <c r="G3" s="72"/>
      <c r="H3" s="72"/>
      <c r="I3" s="72"/>
    </row>
    <row r="4" ht="15" thickBot="1"/>
    <row r="5" spans="1:9" ht="15.75" thickBot="1">
      <c r="A5" s="19" t="s">
        <v>2</v>
      </c>
      <c r="B5" s="27" t="s">
        <v>77</v>
      </c>
      <c r="C5" s="27" t="s">
        <v>79</v>
      </c>
      <c r="D5" s="25" t="s">
        <v>41</v>
      </c>
      <c r="E5" s="75" t="s">
        <v>43</v>
      </c>
      <c r="F5" s="76"/>
      <c r="G5" s="77"/>
      <c r="H5" s="73" t="s">
        <v>38</v>
      </c>
      <c r="I5" s="74"/>
    </row>
    <row r="6" spans="1:9" ht="15.75" thickBot="1">
      <c r="A6" s="20"/>
      <c r="B6" s="28" t="s">
        <v>78</v>
      </c>
      <c r="C6" s="28" t="s">
        <v>80</v>
      </c>
      <c r="D6" s="26" t="s">
        <v>42</v>
      </c>
      <c r="E6" s="78" t="s">
        <v>44</v>
      </c>
      <c r="F6" s="79"/>
      <c r="G6" s="80"/>
      <c r="H6" s="21" t="s">
        <v>39</v>
      </c>
      <c r="I6" s="21" t="s">
        <v>40</v>
      </c>
    </row>
    <row r="8" spans="1:9" ht="14.25">
      <c r="A8" s="8" t="s">
        <v>45</v>
      </c>
      <c r="B8" s="18">
        <v>8014049.48</v>
      </c>
      <c r="C8" s="18">
        <v>917355.83</v>
      </c>
      <c r="D8" s="18">
        <v>1832.6</v>
      </c>
      <c r="E8" s="18">
        <v>238.1</v>
      </c>
      <c r="F8" s="18">
        <f>E8*100/D8</f>
        <v>12.99246971515879</v>
      </c>
      <c r="G8" s="44" t="s">
        <v>88</v>
      </c>
      <c r="H8" s="18">
        <v>1041025</v>
      </c>
      <c r="I8" s="18">
        <v>119164.52</v>
      </c>
    </row>
    <row r="9" ht="14.25">
      <c r="A9" s="8" t="s">
        <v>46</v>
      </c>
    </row>
  </sheetData>
  <mergeCells count="4">
    <mergeCell ref="H5:I5"/>
    <mergeCell ref="A3:I3"/>
    <mergeCell ref="E5:G5"/>
    <mergeCell ref="E6:G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Footer>&amp;LStadt Luckenwalde
Bauverwaltungsamt&amp;R&amp;P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00"/>
  <sheetViews>
    <sheetView workbookViewId="0" topLeftCell="A1">
      <selection activeCell="A3" sqref="A3:E3"/>
    </sheetView>
  </sheetViews>
  <sheetFormatPr defaultColWidth="11.421875" defaultRowHeight="12.75"/>
  <cols>
    <col min="1" max="1" width="21.28125" style="0" customWidth="1"/>
    <col min="2" max="2" width="16.140625" style="7" customWidth="1"/>
    <col min="3" max="3" width="23.57421875" style="7" customWidth="1"/>
    <col min="4" max="4" width="29.00390625" style="7" customWidth="1"/>
    <col min="5" max="5" width="13.7109375" style="7" customWidth="1"/>
    <col min="6" max="6" width="11.7109375" style="0" bestFit="1" customWidth="1"/>
  </cols>
  <sheetData>
    <row r="1" ht="15">
      <c r="A1" s="1" t="s">
        <v>89</v>
      </c>
    </row>
    <row r="3" spans="1:5" ht="15.75">
      <c r="A3" s="81" t="s">
        <v>47</v>
      </c>
      <c r="B3" s="81"/>
      <c r="C3" s="81"/>
      <c r="D3" s="81"/>
      <c r="E3" s="82"/>
    </row>
    <row r="5" spans="1:5" ht="15" thickBot="1">
      <c r="A5" s="8"/>
      <c r="B5" s="29"/>
      <c r="C5" s="29"/>
      <c r="D5" s="29"/>
      <c r="E5" s="29"/>
    </row>
    <row r="6" spans="1:5" ht="45.75" thickBot="1">
      <c r="A6" s="30" t="s">
        <v>48</v>
      </c>
      <c r="B6" s="31" t="s">
        <v>49</v>
      </c>
      <c r="C6" s="31" t="s">
        <v>83</v>
      </c>
      <c r="D6" s="31" t="s">
        <v>82</v>
      </c>
      <c r="E6" s="31" t="s">
        <v>50</v>
      </c>
    </row>
    <row r="7" spans="1:5" ht="14.25">
      <c r="A7" s="8"/>
      <c r="B7" s="29"/>
      <c r="C7" s="29"/>
      <c r="D7" s="29"/>
      <c r="E7" s="29"/>
    </row>
    <row r="8" spans="1:5" ht="43.5" customHeight="1">
      <c r="A8" s="32" t="s">
        <v>51</v>
      </c>
      <c r="B8" s="33">
        <v>895.5</v>
      </c>
      <c r="C8" s="33">
        <v>1120</v>
      </c>
      <c r="D8" s="33">
        <v>102.7</v>
      </c>
      <c r="E8" s="33">
        <f>100*D8/C8</f>
        <v>9.169642857142858</v>
      </c>
    </row>
    <row r="9" spans="1:5" ht="14.25">
      <c r="A9" s="8"/>
      <c r="B9" s="29"/>
      <c r="C9" s="29"/>
      <c r="D9" s="29"/>
      <c r="E9" s="37"/>
    </row>
    <row r="10" spans="1:5" ht="14.25">
      <c r="A10" s="8" t="s">
        <v>52</v>
      </c>
      <c r="B10" s="29"/>
      <c r="C10" s="29"/>
      <c r="D10" s="29"/>
      <c r="E10" s="37"/>
    </row>
    <row r="11" spans="1:5" ht="14.25">
      <c r="A11" s="14" t="s">
        <v>53</v>
      </c>
      <c r="B11" s="33">
        <v>54.8</v>
      </c>
      <c r="C11" s="33">
        <v>54.8</v>
      </c>
      <c r="D11" s="33">
        <v>0</v>
      </c>
      <c r="E11" s="33">
        <f aca="true" t="shared" si="0" ref="E11:E28">100*D11/C11</f>
        <v>0</v>
      </c>
    </row>
    <row r="12" spans="1:5" ht="14.25">
      <c r="A12" s="14" t="s">
        <v>54</v>
      </c>
      <c r="B12" s="33">
        <v>15.2</v>
      </c>
      <c r="C12" s="33">
        <v>15.2</v>
      </c>
      <c r="D12" s="33">
        <v>11.55</v>
      </c>
      <c r="E12" s="33">
        <f t="shared" si="0"/>
        <v>75.98684210526316</v>
      </c>
    </row>
    <row r="13" spans="1:6" ht="14.25">
      <c r="A13" s="14" t="s">
        <v>55</v>
      </c>
      <c r="B13" s="33">
        <v>116.1</v>
      </c>
      <c r="C13" s="33">
        <v>116.1</v>
      </c>
      <c r="D13" s="33">
        <v>13.94</v>
      </c>
      <c r="E13" s="33">
        <f t="shared" si="0"/>
        <v>12.006890611541776</v>
      </c>
      <c r="F13" s="46"/>
    </row>
    <row r="14" spans="1:5" ht="14.25">
      <c r="A14" s="14" t="s">
        <v>56</v>
      </c>
      <c r="B14" s="33">
        <v>12.7</v>
      </c>
      <c r="C14" s="33">
        <v>12.7</v>
      </c>
      <c r="D14" s="33">
        <v>0</v>
      </c>
      <c r="E14" s="33">
        <f t="shared" si="0"/>
        <v>0</v>
      </c>
    </row>
    <row r="15" spans="1:5" ht="14.25">
      <c r="A15" s="14" t="s">
        <v>57</v>
      </c>
      <c r="B15" s="33">
        <v>36.2</v>
      </c>
      <c r="C15" s="33">
        <v>36.2</v>
      </c>
      <c r="D15" s="33">
        <v>0</v>
      </c>
      <c r="E15" s="33">
        <f t="shared" si="0"/>
        <v>0</v>
      </c>
    </row>
    <row r="16" spans="1:5" ht="14.25">
      <c r="A16" s="14" t="s">
        <v>58</v>
      </c>
      <c r="B16" s="33">
        <v>19.6</v>
      </c>
      <c r="C16" s="33">
        <v>19.6</v>
      </c>
      <c r="D16" s="33">
        <v>9.39</v>
      </c>
      <c r="E16" s="33">
        <f t="shared" si="0"/>
        <v>47.90816326530612</v>
      </c>
    </row>
    <row r="17" spans="1:5" ht="14.25">
      <c r="A17" s="14" t="s">
        <v>59</v>
      </c>
      <c r="B17" s="33">
        <v>14.2</v>
      </c>
      <c r="C17" s="33">
        <v>14.2</v>
      </c>
      <c r="D17" s="33">
        <v>0</v>
      </c>
      <c r="E17" s="33">
        <f t="shared" si="0"/>
        <v>0</v>
      </c>
    </row>
    <row r="18" spans="1:5" ht="14.25">
      <c r="A18" s="14" t="s">
        <v>60</v>
      </c>
      <c r="B18" s="33">
        <v>8.3</v>
      </c>
      <c r="C18" s="33">
        <v>8.3</v>
      </c>
      <c r="D18" s="33">
        <v>0</v>
      </c>
      <c r="E18" s="33">
        <f t="shared" si="0"/>
        <v>0</v>
      </c>
    </row>
    <row r="19" spans="1:5" ht="14.25">
      <c r="A19" s="14" t="s">
        <v>61</v>
      </c>
      <c r="B19" s="33">
        <v>81</v>
      </c>
      <c r="C19" s="33">
        <v>81</v>
      </c>
      <c r="D19" s="33">
        <v>0</v>
      </c>
      <c r="E19" s="33">
        <f t="shared" si="0"/>
        <v>0</v>
      </c>
    </row>
    <row r="20" spans="1:5" ht="14.25">
      <c r="A20" s="14" t="s">
        <v>62</v>
      </c>
      <c r="B20" s="33">
        <v>12.7</v>
      </c>
      <c r="C20" s="33">
        <v>12.7</v>
      </c>
      <c r="D20" s="33">
        <v>0</v>
      </c>
      <c r="E20" s="33">
        <f t="shared" si="0"/>
        <v>0</v>
      </c>
    </row>
    <row r="21" spans="1:5" ht="14.25">
      <c r="A21" s="14" t="s">
        <v>63</v>
      </c>
      <c r="B21" s="33">
        <v>44.1</v>
      </c>
      <c r="C21" s="33">
        <v>44.1</v>
      </c>
      <c r="D21" s="33">
        <v>21.46</v>
      </c>
      <c r="E21" s="33">
        <f t="shared" si="0"/>
        <v>48.662131519274375</v>
      </c>
    </row>
    <row r="22" spans="1:5" ht="14.25">
      <c r="A22" s="14" t="s">
        <v>64</v>
      </c>
      <c r="B22" s="33">
        <v>9.8</v>
      </c>
      <c r="C22" s="33">
        <v>9.8</v>
      </c>
      <c r="D22" s="33">
        <v>6.2</v>
      </c>
      <c r="E22" s="33">
        <f t="shared" si="0"/>
        <v>63.265306122448976</v>
      </c>
    </row>
    <row r="23" spans="1:5" ht="14.25">
      <c r="A23" s="14" t="s">
        <v>65</v>
      </c>
      <c r="B23" s="33">
        <v>6.3</v>
      </c>
      <c r="C23" s="33">
        <v>6.3</v>
      </c>
      <c r="D23" s="33">
        <v>0</v>
      </c>
      <c r="E23" s="33">
        <f t="shared" si="0"/>
        <v>0</v>
      </c>
    </row>
    <row r="24" spans="1:5" ht="14.25">
      <c r="A24" s="14" t="s">
        <v>66</v>
      </c>
      <c r="B24" s="33">
        <v>22.3</v>
      </c>
      <c r="C24" s="33">
        <v>22.3</v>
      </c>
      <c r="D24" s="33">
        <v>0</v>
      </c>
      <c r="E24" s="33">
        <f t="shared" si="0"/>
        <v>0</v>
      </c>
    </row>
    <row r="25" spans="1:5" ht="14.25">
      <c r="A25" s="14" t="s">
        <v>67</v>
      </c>
      <c r="B25" s="33">
        <v>10.4</v>
      </c>
      <c r="C25" s="33">
        <v>10.4</v>
      </c>
      <c r="D25" s="33">
        <v>0</v>
      </c>
      <c r="E25" s="33">
        <f t="shared" si="0"/>
        <v>0</v>
      </c>
    </row>
    <row r="26" spans="1:5" ht="14.25">
      <c r="A26" s="14" t="s">
        <v>68</v>
      </c>
      <c r="B26" s="33">
        <v>10.1</v>
      </c>
      <c r="C26" s="33">
        <v>10.1</v>
      </c>
      <c r="D26" s="33">
        <v>0</v>
      </c>
      <c r="E26" s="33">
        <f t="shared" si="0"/>
        <v>0</v>
      </c>
    </row>
    <row r="27" spans="1:5" ht="14.25">
      <c r="A27" s="14" t="s">
        <v>69</v>
      </c>
      <c r="B27" s="33">
        <v>64.5</v>
      </c>
      <c r="C27" s="33">
        <v>64.5</v>
      </c>
      <c r="D27" s="33">
        <v>21.22</v>
      </c>
      <c r="E27" s="33">
        <f t="shared" si="0"/>
        <v>32.89922480620155</v>
      </c>
    </row>
    <row r="28" spans="1:5" ht="15" thickBot="1">
      <c r="A28" s="14" t="s">
        <v>70</v>
      </c>
      <c r="B28" s="33">
        <v>10.5</v>
      </c>
      <c r="C28" s="33">
        <v>10.5</v>
      </c>
      <c r="D28" s="33">
        <v>0</v>
      </c>
      <c r="E28" s="33">
        <f t="shared" si="0"/>
        <v>0</v>
      </c>
    </row>
    <row r="29" spans="1:5" ht="45.75" thickBot="1">
      <c r="A29" s="34" t="s">
        <v>48</v>
      </c>
      <c r="B29" s="35" t="s">
        <v>49</v>
      </c>
      <c r="C29" s="35" t="s">
        <v>83</v>
      </c>
      <c r="D29" s="35" t="s">
        <v>82</v>
      </c>
      <c r="E29" s="35" t="s">
        <v>50</v>
      </c>
    </row>
    <row r="30" spans="1:5" ht="14.25">
      <c r="A30" s="36"/>
      <c r="B30" s="37"/>
      <c r="C30" s="37"/>
      <c r="D30" s="37"/>
      <c r="E30" s="37"/>
    </row>
    <row r="31" spans="1:5" ht="14.25">
      <c r="A31" s="38" t="s">
        <v>76</v>
      </c>
      <c r="B31" s="37">
        <f>SUM(B8:B28)</f>
        <v>1444.2999999999997</v>
      </c>
      <c r="C31" s="37">
        <f>SUM(C8:C28)</f>
        <v>1668.7999999999997</v>
      </c>
      <c r="D31" s="37">
        <f>SUM(D8:D28)</f>
        <v>186.45999999999998</v>
      </c>
      <c r="E31" s="37"/>
    </row>
    <row r="32" spans="1:5" ht="14.25">
      <c r="A32" s="38"/>
      <c r="B32" s="37"/>
      <c r="C32" s="37"/>
      <c r="D32" s="37"/>
      <c r="E32" s="37"/>
    </row>
    <row r="33" spans="1:5" ht="14.25">
      <c r="A33" s="14" t="s">
        <v>71</v>
      </c>
      <c r="B33" s="33">
        <v>32</v>
      </c>
      <c r="C33" s="33">
        <v>32</v>
      </c>
      <c r="D33" s="33">
        <v>0</v>
      </c>
      <c r="E33" s="33">
        <f>100*D33/C33</f>
        <v>0</v>
      </c>
    </row>
    <row r="34" spans="1:5" ht="14.25">
      <c r="A34" s="14" t="s">
        <v>72</v>
      </c>
      <c r="B34" s="33">
        <v>9.2</v>
      </c>
      <c r="C34" s="33">
        <v>9.2</v>
      </c>
      <c r="D34" s="33">
        <v>0</v>
      </c>
      <c r="E34" s="33">
        <f>100*D34/C34</f>
        <v>0</v>
      </c>
    </row>
    <row r="35" spans="1:5" ht="14.25">
      <c r="A35" s="14" t="s">
        <v>73</v>
      </c>
      <c r="B35" s="33">
        <v>33</v>
      </c>
      <c r="C35" s="33">
        <v>33</v>
      </c>
      <c r="D35" s="33">
        <v>0</v>
      </c>
      <c r="E35" s="33">
        <f>100*D35/C35</f>
        <v>0</v>
      </c>
    </row>
    <row r="36" spans="1:5" ht="14.25">
      <c r="A36" s="14" t="s">
        <v>74</v>
      </c>
      <c r="B36" s="33">
        <v>70.1</v>
      </c>
      <c r="C36" s="33">
        <v>70.1</v>
      </c>
      <c r="D36" s="33">
        <v>40.53</v>
      </c>
      <c r="E36" s="33">
        <f>100*D36/C36</f>
        <v>57.817403708987165</v>
      </c>
    </row>
    <row r="37" spans="1:5" ht="14.25">
      <c r="A37" s="14" t="s">
        <v>75</v>
      </c>
      <c r="B37" s="33">
        <v>19.5</v>
      </c>
      <c r="C37" s="33">
        <v>19.5</v>
      </c>
      <c r="D37" s="33">
        <v>11.11</v>
      </c>
      <c r="E37" s="33">
        <f>100*D37/C37</f>
        <v>56.97435897435897</v>
      </c>
    </row>
    <row r="38" spans="1:5" ht="15" thickBot="1">
      <c r="A38" s="8"/>
      <c r="B38" s="29"/>
      <c r="C38" s="29"/>
      <c r="D38" s="29"/>
      <c r="E38" s="29"/>
    </row>
    <row r="39" spans="1:5" ht="15.75" thickBot="1">
      <c r="A39" s="11" t="s">
        <v>36</v>
      </c>
      <c r="B39" s="39">
        <f>B31+B33+B34+B35+B36+B37</f>
        <v>1608.0999999999997</v>
      </c>
      <c r="C39" s="39">
        <f>C31+C33+C34+C35+C36+C37</f>
        <v>1832.5999999999997</v>
      </c>
      <c r="D39" s="39">
        <f>D31+D33+D34+D35+D36+D37</f>
        <v>238.09999999999997</v>
      </c>
      <c r="E39" s="45"/>
    </row>
    <row r="40" spans="1:5" ht="14.25">
      <c r="A40" s="8"/>
      <c r="B40" s="29"/>
      <c r="C40" s="29"/>
      <c r="D40" s="29"/>
      <c r="E40" s="29"/>
    </row>
    <row r="41" spans="1:5" ht="14.25">
      <c r="A41" s="8"/>
      <c r="B41" s="29"/>
      <c r="C41" s="29"/>
      <c r="D41" s="29"/>
      <c r="E41" s="29"/>
    </row>
    <row r="42" spans="1:5" ht="14.25">
      <c r="A42" s="8"/>
      <c r="B42" s="29"/>
      <c r="C42" s="29"/>
      <c r="D42" s="29"/>
      <c r="E42" s="29"/>
    </row>
    <row r="43" spans="1:5" ht="14.25">
      <c r="A43" s="8"/>
      <c r="B43" s="29"/>
      <c r="C43" s="29"/>
      <c r="D43" s="29"/>
      <c r="E43" s="29"/>
    </row>
    <row r="44" spans="1:5" ht="14.25">
      <c r="A44" s="8"/>
      <c r="B44" s="29"/>
      <c r="C44" s="29"/>
      <c r="D44" s="29"/>
      <c r="E44" s="29"/>
    </row>
    <row r="45" spans="1:5" ht="14.25">
      <c r="A45" s="8"/>
      <c r="B45" s="29"/>
      <c r="C45" s="29"/>
      <c r="D45" s="29"/>
      <c r="E45" s="29"/>
    </row>
    <row r="46" spans="1:5" ht="14.25">
      <c r="A46" s="8"/>
      <c r="B46" s="29"/>
      <c r="C46" s="29"/>
      <c r="D46" s="29"/>
      <c r="E46" s="29"/>
    </row>
    <row r="47" spans="1:5" ht="14.25">
      <c r="A47" s="8"/>
      <c r="B47" s="29"/>
      <c r="C47" s="29"/>
      <c r="D47" s="29"/>
      <c r="E47" s="29"/>
    </row>
    <row r="48" spans="1:5" ht="14.25">
      <c r="A48" s="8"/>
      <c r="B48" s="29"/>
      <c r="C48" s="29"/>
      <c r="D48" s="29"/>
      <c r="E48" s="29"/>
    </row>
    <row r="49" spans="1:5" ht="14.25">
      <c r="A49" s="8"/>
      <c r="B49" s="29"/>
      <c r="C49" s="29"/>
      <c r="D49" s="29"/>
      <c r="E49" s="29"/>
    </row>
    <row r="50" spans="1:5" ht="14.25">
      <c r="A50" s="8"/>
      <c r="B50" s="29"/>
      <c r="C50" s="29"/>
      <c r="D50" s="29"/>
      <c r="E50" s="29"/>
    </row>
    <row r="51" spans="1:5" ht="14.25">
      <c r="A51" s="8"/>
      <c r="B51" s="29"/>
      <c r="C51" s="29"/>
      <c r="D51" s="29"/>
      <c r="E51" s="29"/>
    </row>
    <row r="52" spans="1:5" ht="14.25">
      <c r="A52" s="8"/>
      <c r="B52" s="29"/>
      <c r="C52" s="29"/>
      <c r="D52" s="29"/>
      <c r="E52" s="29"/>
    </row>
    <row r="53" spans="1:5" ht="14.25">
      <c r="A53" s="8"/>
      <c r="B53" s="29"/>
      <c r="C53" s="29"/>
      <c r="D53" s="29"/>
      <c r="E53" s="29"/>
    </row>
    <row r="54" spans="1:5" ht="14.25">
      <c r="A54" s="8"/>
      <c r="B54" s="29"/>
      <c r="C54" s="29"/>
      <c r="D54" s="29"/>
      <c r="E54" s="29"/>
    </row>
    <row r="55" spans="1:5" ht="14.25">
      <c r="A55" s="8"/>
      <c r="B55" s="29"/>
      <c r="C55" s="29"/>
      <c r="D55" s="29"/>
      <c r="E55" s="29"/>
    </row>
    <row r="56" spans="1:5" ht="14.25">
      <c r="A56" s="8"/>
      <c r="B56" s="29"/>
      <c r="C56" s="29"/>
      <c r="D56" s="29"/>
      <c r="E56" s="29"/>
    </row>
    <row r="57" spans="1:5" ht="14.25">
      <c r="A57" s="8"/>
      <c r="B57" s="29"/>
      <c r="C57" s="29"/>
      <c r="D57" s="29"/>
      <c r="E57" s="29"/>
    </row>
    <row r="58" spans="1:5" ht="14.25">
      <c r="A58" s="8"/>
      <c r="B58" s="29"/>
      <c r="C58" s="29"/>
      <c r="D58" s="29"/>
      <c r="E58" s="29"/>
    </row>
    <row r="59" spans="1:5" ht="14.25">
      <c r="A59" s="8"/>
      <c r="B59" s="29"/>
      <c r="C59" s="29"/>
      <c r="D59" s="29"/>
      <c r="E59" s="29"/>
    </row>
    <row r="60" spans="1:5" ht="14.25">
      <c r="A60" s="8"/>
      <c r="B60" s="29"/>
      <c r="C60" s="29"/>
      <c r="D60" s="29"/>
      <c r="E60" s="29"/>
    </row>
    <row r="61" spans="1:5" ht="14.25">
      <c r="A61" s="8"/>
      <c r="B61" s="29"/>
      <c r="C61" s="29"/>
      <c r="D61" s="29"/>
      <c r="E61" s="29"/>
    </row>
    <row r="62" spans="1:5" ht="14.25">
      <c r="A62" s="8"/>
      <c r="B62" s="29"/>
      <c r="C62" s="29"/>
      <c r="D62" s="29"/>
      <c r="E62" s="29"/>
    </row>
    <row r="63" spans="1:5" ht="14.25">
      <c r="A63" s="8"/>
      <c r="B63" s="29"/>
      <c r="C63" s="29"/>
      <c r="D63" s="29"/>
      <c r="E63" s="29"/>
    </row>
    <row r="64" spans="1:5" ht="14.25">
      <c r="A64" s="8"/>
      <c r="B64" s="29"/>
      <c r="C64" s="29"/>
      <c r="D64" s="29"/>
      <c r="E64" s="29"/>
    </row>
    <row r="65" spans="1:5" ht="14.25">
      <c r="A65" s="8"/>
      <c r="B65" s="29"/>
      <c r="C65" s="29"/>
      <c r="D65" s="29"/>
      <c r="E65" s="29"/>
    </row>
    <row r="66" spans="1:5" ht="14.25">
      <c r="A66" s="8"/>
      <c r="B66" s="29"/>
      <c r="C66" s="29"/>
      <c r="D66" s="29"/>
      <c r="E66" s="29"/>
    </row>
    <row r="67" spans="1:5" ht="14.25">
      <c r="A67" s="8"/>
      <c r="B67" s="29"/>
      <c r="C67" s="29"/>
      <c r="D67" s="29"/>
      <c r="E67" s="29"/>
    </row>
    <row r="68" spans="1:5" ht="14.25">
      <c r="A68" s="8"/>
      <c r="B68" s="29"/>
      <c r="C68" s="29"/>
      <c r="D68" s="29"/>
      <c r="E68" s="29"/>
    </row>
    <row r="69" spans="1:5" ht="14.25">
      <c r="A69" s="8"/>
      <c r="B69" s="29"/>
      <c r="C69" s="29"/>
      <c r="D69" s="29"/>
      <c r="E69" s="29"/>
    </row>
    <row r="70" spans="1:5" ht="14.25">
      <c r="A70" s="8"/>
      <c r="B70" s="29"/>
      <c r="C70" s="29"/>
      <c r="D70" s="29"/>
      <c r="E70" s="29"/>
    </row>
    <row r="71" spans="1:5" ht="14.25">
      <c r="A71" s="8"/>
      <c r="B71" s="29"/>
      <c r="C71" s="29"/>
      <c r="D71" s="29"/>
      <c r="E71" s="29"/>
    </row>
    <row r="72" spans="1:5" ht="14.25">
      <c r="A72" s="8"/>
      <c r="B72" s="29"/>
      <c r="C72" s="29"/>
      <c r="D72" s="29"/>
      <c r="E72" s="29"/>
    </row>
    <row r="73" spans="1:5" ht="14.25">
      <c r="A73" s="8"/>
      <c r="B73" s="29"/>
      <c r="C73" s="29"/>
      <c r="D73" s="29"/>
      <c r="E73" s="29"/>
    </row>
    <row r="74" spans="1:5" ht="14.25">
      <c r="A74" s="8"/>
      <c r="B74" s="29"/>
      <c r="C74" s="29"/>
      <c r="D74" s="29"/>
      <c r="E74" s="29"/>
    </row>
    <row r="75" spans="1:5" ht="14.25">
      <c r="A75" s="8"/>
      <c r="B75" s="29"/>
      <c r="C75" s="29"/>
      <c r="D75" s="29"/>
      <c r="E75" s="29"/>
    </row>
    <row r="76" spans="1:5" ht="14.25">
      <c r="A76" s="8"/>
      <c r="B76" s="29"/>
      <c r="C76" s="29"/>
      <c r="D76" s="29"/>
      <c r="E76" s="29"/>
    </row>
    <row r="77" spans="1:5" ht="14.25">
      <c r="A77" s="8"/>
      <c r="B77" s="29"/>
      <c r="C77" s="29"/>
      <c r="D77" s="29"/>
      <c r="E77" s="29"/>
    </row>
    <row r="78" spans="1:5" ht="14.25">
      <c r="A78" s="8"/>
      <c r="B78" s="29"/>
      <c r="C78" s="29"/>
      <c r="D78" s="29"/>
      <c r="E78" s="29"/>
    </row>
    <row r="79" spans="1:5" ht="14.25">
      <c r="A79" s="8"/>
      <c r="B79" s="29"/>
      <c r="C79" s="29"/>
      <c r="D79" s="29"/>
      <c r="E79" s="29"/>
    </row>
    <row r="80" spans="1:5" ht="14.25">
      <c r="A80" s="8"/>
      <c r="B80" s="29"/>
      <c r="C80" s="29"/>
      <c r="D80" s="29"/>
      <c r="E80" s="29"/>
    </row>
    <row r="81" spans="1:5" ht="14.25">
      <c r="A81" s="8"/>
      <c r="B81" s="29"/>
      <c r="C81" s="29"/>
      <c r="D81" s="29"/>
      <c r="E81" s="29"/>
    </row>
    <row r="82" spans="1:5" ht="14.25">
      <c r="A82" s="8"/>
      <c r="B82" s="29"/>
      <c r="C82" s="29"/>
      <c r="D82" s="29"/>
      <c r="E82" s="29"/>
    </row>
    <row r="83" spans="1:5" ht="14.25">
      <c r="A83" s="8"/>
      <c r="B83" s="29"/>
      <c r="C83" s="29"/>
      <c r="D83" s="29"/>
      <c r="E83" s="29"/>
    </row>
    <row r="84" spans="1:5" ht="14.25">
      <c r="A84" s="8"/>
      <c r="B84" s="29"/>
      <c r="C84" s="29"/>
      <c r="D84" s="29"/>
      <c r="E84" s="29"/>
    </row>
    <row r="85" spans="1:5" ht="14.25">
      <c r="A85" s="8"/>
      <c r="B85" s="29"/>
      <c r="C85" s="29"/>
      <c r="D85" s="29"/>
      <c r="E85" s="29"/>
    </row>
    <row r="86" spans="1:5" ht="14.25">
      <c r="A86" s="8"/>
      <c r="B86" s="29"/>
      <c r="C86" s="29"/>
      <c r="D86" s="29"/>
      <c r="E86" s="29"/>
    </row>
    <row r="87" spans="1:5" ht="14.25">
      <c r="A87" s="8"/>
      <c r="B87" s="29"/>
      <c r="C87" s="29"/>
      <c r="D87" s="29"/>
      <c r="E87" s="29"/>
    </row>
    <row r="88" spans="1:5" ht="14.25">
      <c r="A88" s="8"/>
      <c r="B88" s="29"/>
      <c r="C88" s="29"/>
      <c r="D88" s="29"/>
      <c r="E88" s="29"/>
    </row>
    <row r="89" spans="1:5" ht="14.25">
      <c r="A89" s="8"/>
      <c r="B89" s="29"/>
      <c r="C89" s="29"/>
      <c r="D89" s="29"/>
      <c r="E89" s="29"/>
    </row>
    <row r="90" spans="1:5" ht="14.25">
      <c r="A90" s="8"/>
      <c r="B90" s="29"/>
      <c r="C90" s="29"/>
      <c r="D90" s="29"/>
      <c r="E90" s="29"/>
    </row>
    <row r="91" spans="1:5" ht="14.25">
      <c r="A91" s="8"/>
      <c r="B91" s="29"/>
      <c r="C91" s="29"/>
      <c r="D91" s="29"/>
      <c r="E91" s="29"/>
    </row>
    <row r="92" spans="1:5" ht="14.25">
      <c r="A92" s="8"/>
      <c r="B92" s="29"/>
      <c r="C92" s="29"/>
      <c r="D92" s="29"/>
      <c r="E92" s="29"/>
    </row>
    <row r="93" spans="1:5" ht="14.25">
      <c r="A93" s="8"/>
      <c r="B93" s="29"/>
      <c r="C93" s="29"/>
      <c r="D93" s="29"/>
      <c r="E93" s="29"/>
    </row>
    <row r="94" spans="1:5" ht="14.25">
      <c r="A94" s="8"/>
      <c r="B94" s="29"/>
      <c r="C94" s="29"/>
      <c r="D94" s="29"/>
      <c r="E94" s="29"/>
    </row>
    <row r="95" spans="1:5" ht="14.25">
      <c r="A95" s="8"/>
      <c r="B95" s="29"/>
      <c r="C95" s="29"/>
      <c r="D95" s="29"/>
      <c r="E95" s="29"/>
    </row>
    <row r="96" spans="1:5" ht="14.25">
      <c r="A96" s="8"/>
      <c r="B96" s="29"/>
      <c r="C96" s="29"/>
      <c r="D96" s="29"/>
      <c r="E96" s="29"/>
    </row>
    <row r="97" spans="1:5" ht="14.25">
      <c r="A97" s="8"/>
      <c r="B97" s="29"/>
      <c r="C97" s="29"/>
      <c r="D97" s="29"/>
      <c r="E97" s="29"/>
    </row>
    <row r="98" spans="1:5" ht="14.25">
      <c r="A98" s="8"/>
      <c r="B98" s="29"/>
      <c r="C98" s="29"/>
      <c r="D98" s="29"/>
      <c r="E98" s="29"/>
    </row>
    <row r="99" spans="1:5" ht="14.25">
      <c r="A99" s="8"/>
      <c r="B99" s="29"/>
      <c r="C99" s="29"/>
      <c r="D99" s="29"/>
      <c r="E99" s="29"/>
    </row>
    <row r="100" spans="1:5" ht="14.25">
      <c r="A100" s="8"/>
      <c r="B100" s="29"/>
      <c r="C100" s="29"/>
      <c r="D100" s="29"/>
      <c r="E100" s="29"/>
    </row>
    <row r="101" spans="1:5" ht="14.25">
      <c r="A101" s="8"/>
      <c r="B101" s="29"/>
      <c r="C101" s="29"/>
      <c r="D101" s="29"/>
      <c r="E101" s="29"/>
    </row>
    <row r="102" spans="1:5" ht="14.25">
      <c r="A102" s="8"/>
      <c r="B102" s="29"/>
      <c r="C102" s="29"/>
      <c r="D102" s="29"/>
      <c r="E102" s="29"/>
    </row>
    <row r="103" spans="1:5" ht="14.25">
      <c r="A103" s="8"/>
      <c r="B103" s="29"/>
      <c r="C103" s="29"/>
      <c r="D103" s="29"/>
      <c r="E103" s="29"/>
    </row>
    <row r="104" spans="1:5" ht="14.25">
      <c r="A104" s="8"/>
      <c r="B104" s="29"/>
      <c r="C104" s="29"/>
      <c r="D104" s="29"/>
      <c r="E104" s="29"/>
    </row>
    <row r="105" spans="1:5" ht="14.25">
      <c r="A105" s="8"/>
      <c r="B105" s="29"/>
      <c r="C105" s="29"/>
      <c r="D105" s="29"/>
      <c r="E105" s="29"/>
    </row>
    <row r="106" spans="1:5" ht="14.25">
      <c r="A106" s="8"/>
      <c r="B106" s="29"/>
      <c r="C106" s="29"/>
      <c r="D106" s="29"/>
      <c r="E106" s="29"/>
    </row>
    <row r="107" spans="1:5" ht="14.25">
      <c r="A107" s="8"/>
      <c r="B107" s="29"/>
      <c r="C107" s="29"/>
      <c r="D107" s="29"/>
      <c r="E107" s="29"/>
    </row>
    <row r="108" spans="1:5" ht="14.25">
      <c r="A108" s="8"/>
      <c r="B108" s="29"/>
      <c r="C108" s="29"/>
      <c r="D108" s="29"/>
      <c r="E108" s="29"/>
    </row>
    <row r="109" spans="1:5" ht="14.25">
      <c r="A109" s="8"/>
      <c r="B109" s="29"/>
      <c r="C109" s="29"/>
      <c r="D109" s="29"/>
      <c r="E109" s="29"/>
    </row>
    <row r="110" spans="1:5" ht="14.25">
      <c r="A110" s="8"/>
      <c r="B110" s="29"/>
      <c r="C110" s="29"/>
      <c r="D110" s="29"/>
      <c r="E110" s="29"/>
    </row>
    <row r="111" spans="1:5" ht="14.25">
      <c r="A111" s="8"/>
      <c r="B111" s="29"/>
      <c r="C111" s="29"/>
      <c r="D111" s="29"/>
      <c r="E111" s="29"/>
    </row>
    <row r="112" spans="1:5" ht="14.25">
      <c r="A112" s="8"/>
      <c r="B112" s="29"/>
      <c r="C112" s="29"/>
      <c r="D112" s="29"/>
      <c r="E112" s="29"/>
    </row>
    <row r="113" spans="1:5" ht="14.25">
      <c r="A113" s="8"/>
      <c r="B113" s="29"/>
      <c r="C113" s="29"/>
      <c r="D113" s="29"/>
      <c r="E113" s="29"/>
    </row>
    <row r="114" spans="1:5" ht="14.25">
      <c r="A114" s="8"/>
      <c r="B114" s="29"/>
      <c r="C114" s="29"/>
      <c r="D114" s="29"/>
      <c r="E114" s="29"/>
    </row>
    <row r="115" spans="1:5" ht="14.25">
      <c r="A115" s="8"/>
      <c r="B115" s="29"/>
      <c r="C115" s="29"/>
      <c r="D115" s="29"/>
      <c r="E115" s="29"/>
    </row>
    <row r="116" spans="1:5" ht="14.25">
      <c r="A116" s="8"/>
      <c r="B116" s="29"/>
      <c r="C116" s="29"/>
      <c r="D116" s="29"/>
      <c r="E116" s="29"/>
    </row>
    <row r="117" spans="1:5" ht="14.25">
      <c r="A117" s="8"/>
      <c r="B117" s="29"/>
      <c r="C117" s="29"/>
      <c r="D117" s="29"/>
      <c r="E117" s="29"/>
    </row>
    <row r="118" spans="1:5" ht="14.25">
      <c r="A118" s="8"/>
      <c r="B118" s="29"/>
      <c r="C118" s="29"/>
      <c r="D118" s="29"/>
      <c r="E118" s="29"/>
    </row>
    <row r="119" spans="1:5" ht="14.25">
      <c r="A119" s="8"/>
      <c r="B119" s="29"/>
      <c r="C119" s="29"/>
      <c r="D119" s="29"/>
      <c r="E119" s="29"/>
    </row>
    <row r="120" spans="1:5" ht="14.25">
      <c r="A120" s="8"/>
      <c r="B120" s="29"/>
      <c r="C120" s="29"/>
      <c r="D120" s="29"/>
      <c r="E120" s="29"/>
    </row>
    <row r="121" spans="1:5" ht="14.25">
      <c r="A121" s="8"/>
      <c r="B121" s="29"/>
      <c r="C121" s="29"/>
      <c r="D121" s="29"/>
      <c r="E121" s="29"/>
    </row>
    <row r="122" spans="1:5" ht="14.25">
      <c r="A122" s="8"/>
      <c r="B122" s="29"/>
      <c r="C122" s="29"/>
      <c r="D122" s="29"/>
      <c r="E122" s="29"/>
    </row>
    <row r="123" spans="1:5" ht="14.25">
      <c r="A123" s="8"/>
      <c r="B123" s="29"/>
      <c r="C123" s="29"/>
      <c r="D123" s="29"/>
      <c r="E123" s="29"/>
    </row>
    <row r="124" spans="1:5" ht="14.25">
      <c r="A124" s="8"/>
      <c r="B124" s="29"/>
      <c r="C124" s="29"/>
      <c r="D124" s="29"/>
      <c r="E124" s="29"/>
    </row>
    <row r="125" spans="1:5" ht="14.25">
      <c r="A125" s="8"/>
      <c r="B125" s="29"/>
      <c r="C125" s="29"/>
      <c r="D125" s="29"/>
      <c r="E125" s="29"/>
    </row>
    <row r="126" spans="1:5" ht="14.25">
      <c r="A126" s="8"/>
      <c r="B126" s="29"/>
      <c r="C126" s="29"/>
      <c r="D126" s="29"/>
      <c r="E126" s="29"/>
    </row>
    <row r="127" spans="1:5" ht="14.25">
      <c r="A127" s="8"/>
      <c r="B127" s="29"/>
      <c r="C127" s="29"/>
      <c r="D127" s="29"/>
      <c r="E127" s="29"/>
    </row>
    <row r="128" spans="1:5" ht="14.25">
      <c r="A128" s="8"/>
      <c r="B128" s="29"/>
      <c r="C128" s="29"/>
      <c r="D128" s="29"/>
      <c r="E128" s="29"/>
    </row>
    <row r="129" spans="1:5" ht="14.25">
      <c r="A129" s="8"/>
      <c r="B129" s="29"/>
      <c r="C129" s="29"/>
      <c r="D129" s="29"/>
      <c r="E129" s="29"/>
    </row>
    <row r="130" spans="1:5" ht="14.25">
      <c r="A130" s="8"/>
      <c r="B130" s="29"/>
      <c r="C130" s="29"/>
      <c r="D130" s="29"/>
      <c r="E130" s="29"/>
    </row>
    <row r="131" spans="1:5" ht="14.25">
      <c r="A131" s="8"/>
      <c r="B131" s="29"/>
      <c r="C131" s="29"/>
      <c r="D131" s="29"/>
      <c r="E131" s="29"/>
    </row>
    <row r="132" spans="1:5" ht="14.25">
      <c r="A132" s="8"/>
      <c r="B132" s="29"/>
      <c r="C132" s="29"/>
      <c r="D132" s="29"/>
      <c r="E132" s="29"/>
    </row>
    <row r="133" spans="1:5" ht="14.25">
      <c r="A133" s="8"/>
      <c r="B133" s="29"/>
      <c r="C133" s="29"/>
      <c r="D133" s="29"/>
      <c r="E133" s="29"/>
    </row>
    <row r="134" spans="1:5" ht="14.25">
      <c r="A134" s="8"/>
      <c r="B134" s="29"/>
      <c r="C134" s="29"/>
      <c r="D134" s="29"/>
      <c r="E134" s="29"/>
    </row>
    <row r="135" spans="1:5" ht="14.25">
      <c r="A135" s="8"/>
      <c r="B135" s="29"/>
      <c r="C135" s="29"/>
      <c r="D135" s="29"/>
      <c r="E135" s="29"/>
    </row>
    <row r="136" spans="1:5" ht="14.25">
      <c r="A136" s="8"/>
      <c r="B136" s="29"/>
      <c r="C136" s="29"/>
      <c r="D136" s="29"/>
      <c r="E136" s="29"/>
    </row>
    <row r="137" spans="1:5" ht="14.25">
      <c r="A137" s="8"/>
      <c r="B137" s="29"/>
      <c r="C137" s="29"/>
      <c r="D137" s="29"/>
      <c r="E137" s="29"/>
    </row>
    <row r="138" spans="1:5" ht="14.25">
      <c r="A138" s="8"/>
      <c r="B138" s="29"/>
      <c r="C138" s="29"/>
      <c r="D138" s="29"/>
      <c r="E138" s="29"/>
    </row>
    <row r="139" spans="1:5" ht="14.25">
      <c r="A139" s="8"/>
      <c r="B139" s="29"/>
      <c r="C139" s="29"/>
      <c r="D139" s="29"/>
      <c r="E139" s="29"/>
    </row>
    <row r="140" spans="1:5" ht="14.25">
      <c r="A140" s="8"/>
      <c r="B140" s="29"/>
      <c r="C140" s="29"/>
      <c r="D140" s="29"/>
      <c r="E140" s="29"/>
    </row>
    <row r="141" spans="1:5" ht="14.25">
      <c r="A141" s="8"/>
      <c r="B141" s="29"/>
      <c r="C141" s="29"/>
      <c r="D141" s="29"/>
      <c r="E141" s="29"/>
    </row>
    <row r="142" spans="1:5" ht="14.25">
      <c r="A142" s="8"/>
      <c r="B142" s="29"/>
      <c r="C142" s="29"/>
      <c r="D142" s="29"/>
      <c r="E142" s="29"/>
    </row>
    <row r="143" spans="1:5" ht="14.25">
      <c r="A143" s="8"/>
      <c r="B143" s="29"/>
      <c r="C143" s="29"/>
      <c r="D143" s="29"/>
      <c r="E143" s="29"/>
    </row>
    <row r="144" spans="1:5" ht="14.25">
      <c r="A144" s="8"/>
      <c r="B144" s="29"/>
      <c r="C144" s="29"/>
      <c r="D144" s="29"/>
      <c r="E144" s="29"/>
    </row>
    <row r="145" spans="1:5" ht="14.25">
      <c r="A145" s="8"/>
      <c r="B145" s="29"/>
      <c r="C145" s="29"/>
      <c r="D145" s="29"/>
      <c r="E145" s="29"/>
    </row>
    <row r="146" spans="1:5" ht="14.25">
      <c r="A146" s="8"/>
      <c r="B146" s="29"/>
      <c r="C146" s="29"/>
      <c r="D146" s="29"/>
      <c r="E146" s="29"/>
    </row>
    <row r="147" spans="1:5" ht="14.25">
      <c r="A147" s="8"/>
      <c r="B147" s="29"/>
      <c r="C147" s="29"/>
      <c r="D147" s="29"/>
      <c r="E147" s="29"/>
    </row>
    <row r="148" spans="1:5" ht="14.25">
      <c r="A148" s="8"/>
      <c r="B148" s="29"/>
      <c r="C148" s="29"/>
      <c r="D148" s="29"/>
      <c r="E148" s="29"/>
    </row>
    <row r="149" spans="1:5" ht="14.25">
      <c r="A149" s="8"/>
      <c r="B149" s="29"/>
      <c r="C149" s="29"/>
      <c r="D149" s="29"/>
      <c r="E149" s="29"/>
    </row>
    <row r="150" spans="1:5" ht="14.25">
      <c r="A150" s="8"/>
      <c r="B150" s="29"/>
      <c r="C150" s="29"/>
      <c r="D150" s="29"/>
      <c r="E150" s="29"/>
    </row>
    <row r="151" spans="1:5" ht="14.25">
      <c r="A151" s="8"/>
      <c r="B151" s="29"/>
      <c r="C151" s="29"/>
      <c r="D151" s="29"/>
      <c r="E151" s="29"/>
    </row>
    <row r="152" spans="1:5" ht="14.25">
      <c r="A152" s="8"/>
      <c r="B152" s="29"/>
      <c r="C152" s="29"/>
      <c r="D152" s="29"/>
      <c r="E152" s="29"/>
    </row>
    <row r="153" spans="1:5" ht="14.25">
      <c r="A153" s="8"/>
      <c r="B153" s="29"/>
      <c r="C153" s="29"/>
      <c r="D153" s="29"/>
      <c r="E153" s="29"/>
    </row>
    <row r="154" spans="1:5" ht="14.25">
      <c r="A154" s="8"/>
      <c r="B154" s="29"/>
      <c r="C154" s="29"/>
      <c r="D154" s="29"/>
      <c r="E154" s="29"/>
    </row>
    <row r="155" spans="1:5" ht="14.25">
      <c r="A155" s="8"/>
      <c r="B155" s="29"/>
      <c r="C155" s="29"/>
      <c r="D155" s="29"/>
      <c r="E155" s="29"/>
    </row>
    <row r="156" spans="1:5" ht="14.25">
      <c r="A156" s="8"/>
      <c r="B156" s="29"/>
      <c r="C156" s="29"/>
      <c r="D156" s="29"/>
      <c r="E156" s="29"/>
    </row>
    <row r="157" spans="1:5" ht="14.25">
      <c r="A157" s="8"/>
      <c r="B157" s="29"/>
      <c r="C157" s="29"/>
      <c r="D157" s="29"/>
      <c r="E157" s="29"/>
    </row>
    <row r="158" spans="1:5" ht="14.25">
      <c r="A158" s="8"/>
      <c r="B158" s="29"/>
      <c r="C158" s="29"/>
      <c r="D158" s="29"/>
      <c r="E158" s="29"/>
    </row>
    <row r="159" spans="1:5" ht="14.25">
      <c r="A159" s="8"/>
      <c r="B159" s="29"/>
      <c r="C159" s="29"/>
      <c r="D159" s="29"/>
      <c r="E159" s="29"/>
    </row>
    <row r="160" spans="1:5" ht="14.25">
      <c r="A160" s="8"/>
      <c r="B160" s="29"/>
      <c r="C160" s="29"/>
      <c r="D160" s="29"/>
      <c r="E160" s="29"/>
    </row>
    <row r="161" spans="1:5" ht="14.25">
      <c r="A161" s="8"/>
      <c r="B161" s="29"/>
      <c r="C161" s="29"/>
      <c r="D161" s="29"/>
      <c r="E161" s="29"/>
    </row>
    <row r="162" spans="1:5" ht="14.25">
      <c r="A162" s="8"/>
      <c r="B162" s="29"/>
      <c r="C162" s="29"/>
      <c r="D162" s="29"/>
      <c r="E162" s="29"/>
    </row>
    <row r="163" spans="1:5" ht="14.25">
      <c r="A163" s="8"/>
      <c r="B163" s="29"/>
      <c r="C163" s="29"/>
      <c r="D163" s="29"/>
      <c r="E163" s="29"/>
    </row>
    <row r="164" spans="1:5" ht="14.25">
      <c r="A164" s="8"/>
      <c r="B164" s="29"/>
      <c r="C164" s="29"/>
      <c r="D164" s="29"/>
      <c r="E164" s="29"/>
    </row>
    <row r="165" spans="1:5" ht="14.25">
      <c r="A165" s="8"/>
      <c r="B165" s="29"/>
      <c r="C165" s="29"/>
      <c r="D165" s="29"/>
      <c r="E165" s="29"/>
    </row>
    <row r="166" spans="1:5" ht="14.25">
      <c r="A166" s="8"/>
      <c r="B166" s="29"/>
      <c r="C166" s="29"/>
      <c r="D166" s="29"/>
      <c r="E166" s="29"/>
    </row>
    <row r="167" spans="1:5" ht="14.25">
      <c r="A167" s="8"/>
      <c r="B167" s="29"/>
      <c r="C167" s="29"/>
      <c r="D167" s="29"/>
      <c r="E167" s="29"/>
    </row>
    <row r="168" spans="1:5" ht="14.25">
      <c r="A168" s="8"/>
      <c r="B168" s="29"/>
      <c r="C168" s="29"/>
      <c r="D168" s="29"/>
      <c r="E168" s="29"/>
    </row>
    <row r="169" spans="1:5" ht="14.25">
      <c r="A169" s="8"/>
      <c r="B169" s="29"/>
      <c r="C169" s="29"/>
      <c r="D169" s="29"/>
      <c r="E169" s="29"/>
    </row>
    <row r="170" spans="1:5" ht="14.25">
      <c r="A170" s="8"/>
      <c r="B170" s="29"/>
      <c r="C170" s="29"/>
      <c r="D170" s="29"/>
      <c r="E170" s="29"/>
    </row>
    <row r="171" spans="1:5" ht="14.25">
      <c r="A171" s="8"/>
      <c r="B171" s="29"/>
      <c r="C171" s="29"/>
      <c r="D171" s="29"/>
      <c r="E171" s="29"/>
    </row>
    <row r="172" spans="1:5" ht="14.25">
      <c r="A172" s="8"/>
      <c r="B172" s="29"/>
      <c r="C172" s="29"/>
      <c r="D172" s="29"/>
      <c r="E172" s="29"/>
    </row>
    <row r="173" spans="1:5" ht="14.25">
      <c r="A173" s="8"/>
      <c r="B173" s="29"/>
      <c r="C173" s="29"/>
      <c r="D173" s="29"/>
      <c r="E173" s="29"/>
    </row>
    <row r="174" spans="1:5" ht="14.25">
      <c r="A174" s="8"/>
      <c r="B174" s="29"/>
      <c r="C174" s="29"/>
      <c r="D174" s="29"/>
      <c r="E174" s="29"/>
    </row>
    <row r="175" spans="1:5" ht="14.25">
      <c r="A175" s="8"/>
      <c r="B175" s="29"/>
      <c r="C175" s="29"/>
      <c r="D175" s="29"/>
      <c r="E175" s="29"/>
    </row>
    <row r="176" spans="1:5" ht="14.25">
      <c r="A176" s="8"/>
      <c r="B176" s="29"/>
      <c r="C176" s="29"/>
      <c r="D176" s="29"/>
      <c r="E176" s="29"/>
    </row>
    <row r="177" spans="1:5" ht="14.25">
      <c r="A177" s="8"/>
      <c r="B177" s="29"/>
      <c r="C177" s="29"/>
      <c r="D177" s="29"/>
      <c r="E177" s="29"/>
    </row>
    <row r="178" spans="1:5" ht="14.25">
      <c r="A178" s="8"/>
      <c r="B178" s="29"/>
      <c r="C178" s="29"/>
      <c r="D178" s="29"/>
      <c r="E178" s="29"/>
    </row>
    <row r="179" spans="1:5" ht="14.25">
      <c r="A179" s="8"/>
      <c r="B179" s="29"/>
      <c r="C179" s="29"/>
      <c r="D179" s="29"/>
      <c r="E179" s="29"/>
    </row>
    <row r="180" spans="1:5" ht="14.25">
      <c r="A180" s="8"/>
      <c r="B180" s="29"/>
      <c r="C180" s="29"/>
      <c r="D180" s="29"/>
      <c r="E180" s="29"/>
    </row>
    <row r="181" spans="1:5" ht="14.25">
      <c r="A181" s="8"/>
      <c r="B181" s="29"/>
      <c r="C181" s="29"/>
      <c r="D181" s="29"/>
      <c r="E181" s="29"/>
    </row>
    <row r="182" spans="1:5" ht="14.25">
      <c r="A182" s="8"/>
      <c r="B182" s="29"/>
      <c r="C182" s="29"/>
      <c r="D182" s="29"/>
      <c r="E182" s="29"/>
    </row>
    <row r="183" spans="1:5" ht="14.25">
      <c r="A183" s="8"/>
      <c r="B183" s="29"/>
      <c r="C183" s="29"/>
      <c r="D183" s="29"/>
      <c r="E183" s="29"/>
    </row>
    <row r="184" spans="1:5" ht="14.25">
      <c r="A184" s="8"/>
      <c r="B184" s="29"/>
      <c r="C184" s="29"/>
      <c r="D184" s="29"/>
      <c r="E184" s="29"/>
    </row>
    <row r="185" spans="1:5" ht="14.25">
      <c r="A185" s="8"/>
      <c r="B185" s="29"/>
      <c r="C185" s="29"/>
      <c r="D185" s="29"/>
      <c r="E185" s="29"/>
    </row>
    <row r="186" spans="1:5" ht="14.25">
      <c r="A186" s="8"/>
      <c r="B186" s="29"/>
      <c r="C186" s="29"/>
      <c r="D186" s="29"/>
      <c r="E186" s="29"/>
    </row>
    <row r="187" spans="1:5" ht="14.25">
      <c r="A187" s="8"/>
      <c r="B187" s="29"/>
      <c r="C187" s="29"/>
      <c r="D187" s="29"/>
      <c r="E187" s="29"/>
    </row>
    <row r="188" spans="1:5" ht="14.25">
      <c r="A188" s="8"/>
      <c r="B188" s="29"/>
      <c r="C188" s="29"/>
      <c r="D188" s="29"/>
      <c r="E188" s="29"/>
    </row>
    <row r="189" spans="1:5" ht="14.25">
      <c r="A189" s="8"/>
      <c r="B189" s="29"/>
      <c r="C189" s="29"/>
      <c r="D189" s="29"/>
      <c r="E189" s="29"/>
    </row>
    <row r="190" spans="1:5" ht="14.25">
      <c r="A190" s="8"/>
      <c r="B190" s="29"/>
      <c r="C190" s="29"/>
      <c r="D190" s="29"/>
      <c r="E190" s="29"/>
    </row>
    <row r="191" spans="1:5" ht="14.25">
      <c r="A191" s="8"/>
      <c r="B191" s="29"/>
      <c r="C191" s="29"/>
      <c r="D191" s="29"/>
      <c r="E191" s="29"/>
    </row>
    <row r="192" spans="1:5" ht="14.25">
      <c r="A192" s="8"/>
      <c r="B192" s="29"/>
      <c r="C192" s="29"/>
      <c r="D192" s="29"/>
      <c r="E192" s="29"/>
    </row>
    <row r="193" spans="1:5" ht="14.25">
      <c r="A193" s="8"/>
      <c r="B193" s="29"/>
      <c r="C193" s="29"/>
      <c r="D193" s="29"/>
      <c r="E193" s="29"/>
    </row>
    <row r="194" spans="1:5" ht="14.25">
      <c r="A194" s="8"/>
      <c r="B194" s="29"/>
      <c r="C194" s="29"/>
      <c r="D194" s="29"/>
      <c r="E194" s="29"/>
    </row>
    <row r="195" spans="1:5" ht="14.25">
      <c r="A195" s="8"/>
      <c r="B195" s="29"/>
      <c r="C195" s="29"/>
      <c r="D195" s="29"/>
      <c r="E195" s="29"/>
    </row>
    <row r="196" spans="1:5" ht="14.25">
      <c r="A196" s="8"/>
      <c r="B196" s="29"/>
      <c r="C196" s="29"/>
      <c r="D196" s="29"/>
      <c r="E196" s="29"/>
    </row>
    <row r="197" spans="1:5" ht="14.25">
      <c r="A197" s="8"/>
      <c r="B197" s="29"/>
      <c r="C197" s="29"/>
      <c r="D197" s="29"/>
      <c r="E197" s="29"/>
    </row>
    <row r="198" spans="1:5" ht="14.25">
      <c r="A198" s="8"/>
      <c r="B198" s="29"/>
      <c r="C198" s="29"/>
      <c r="D198" s="29"/>
      <c r="E198" s="29"/>
    </row>
    <row r="199" spans="1:5" ht="14.25">
      <c r="A199" s="8"/>
      <c r="B199" s="29"/>
      <c r="C199" s="29"/>
      <c r="D199" s="29"/>
      <c r="E199" s="29"/>
    </row>
    <row r="200" spans="1:5" ht="14.25">
      <c r="A200" s="8"/>
      <c r="B200" s="29"/>
      <c r="C200" s="29"/>
      <c r="D200" s="29"/>
      <c r="E200" s="29"/>
    </row>
    <row r="201" spans="1:5" ht="14.25">
      <c r="A201" s="8"/>
      <c r="B201" s="29"/>
      <c r="C201" s="29"/>
      <c r="D201" s="29"/>
      <c r="E201" s="29"/>
    </row>
    <row r="202" spans="1:5" ht="14.25">
      <c r="A202" s="8"/>
      <c r="B202" s="29"/>
      <c r="C202" s="29"/>
      <c r="D202" s="29"/>
      <c r="E202" s="29"/>
    </row>
    <row r="203" spans="1:5" ht="14.25">
      <c r="A203" s="8"/>
      <c r="B203" s="29"/>
      <c r="C203" s="29"/>
      <c r="D203" s="29"/>
      <c r="E203" s="29"/>
    </row>
    <row r="204" spans="1:5" ht="14.25">
      <c r="A204" s="8"/>
      <c r="B204" s="29"/>
      <c r="C204" s="29"/>
      <c r="D204" s="29"/>
      <c r="E204" s="29"/>
    </row>
    <row r="205" spans="1:5" ht="14.25">
      <c r="A205" s="8"/>
      <c r="B205" s="29"/>
      <c r="C205" s="29"/>
      <c r="D205" s="29"/>
      <c r="E205" s="29"/>
    </row>
    <row r="206" spans="1:5" ht="14.25">
      <c r="A206" s="8"/>
      <c r="B206" s="29"/>
      <c r="C206" s="29"/>
      <c r="D206" s="29"/>
      <c r="E206" s="29"/>
    </row>
    <row r="207" spans="1:5" ht="14.25">
      <c r="A207" s="8"/>
      <c r="B207" s="29"/>
      <c r="C207" s="29"/>
      <c r="D207" s="29"/>
      <c r="E207" s="29"/>
    </row>
    <row r="208" spans="1:5" ht="14.25">
      <c r="A208" s="8"/>
      <c r="B208" s="29"/>
      <c r="C208" s="29"/>
      <c r="D208" s="29"/>
      <c r="E208" s="29"/>
    </row>
    <row r="209" spans="1:5" ht="14.25">
      <c r="A209" s="8"/>
      <c r="B209" s="29"/>
      <c r="C209" s="29"/>
      <c r="D209" s="29"/>
      <c r="E209" s="29"/>
    </row>
    <row r="210" spans="1:5" ht="14.25">
      <c r="A210" s="8"/>
      <c r="B210" s="29"/>
      <c r="C210" s="29"/>
      <c r="D210" s="29"/>
      <c r="E210" s="29"/>
    </row>
    <row r="211" spans="1:5" ht="14.25">
      <c r="A211" s="8"/>
      <c r="B211" s="29"/>
      <c r="C211" s="29"/>
      <c r="D211" s="29"/>
      <c r="E211" s="29"/>
    </row>
    <row r="212" spans="1:5" ht="14.25">
      <c r="A212" s="8"/>
      <c r="B212" s="29"/>
      <c r="C212" s="29"/>
      <c r="D212" s="29"/>
      <c r="E212" s="29"/>
    </row>
    <row r="213" spans="1:5" ht="14.25">
      <c r="A213" s="8"/>
      <c r="B213" s="29"/>
      <c r="C213" s="29"/>
      <c r="D213" s="29"/>
      <c r="E213" s="29"/>
    </row>
    <row r="214" spans="1:5" ht="14.25">
      <c r="A214" s="8"/>
      <c r="B214" s="29"/>
      <c r="C214" s="29"/>
      <c r="D214" s="29"/>
      <c r="E214" s="29"/>
    </row>
    <row r="215" spans="1:5" ht="14.25">
      <c r="A215" s="8"/>
      <c r="B215" s="29"/>
      <c r="C215" s="29"/>
      <c r="D215" s="29"/>
      <c r="E215" s="29"/>
    </row>
    <row r="216" spans="1:5" ht="14.25">
      <c r="A216" s="8"/>
      <c r="B216" s="29"/>
      <c r="C216" s="29"/>
      <c r="D216" s="29"/>
      <c r="E216" s="29"/>
    </row>
    <row r="217" spans="1:5" ht="14.25">
      <c r="A217" s="8"/>
      <c r="B217" s="29"/>
      <c r="C217" s="29"/>
      <c r="D217" s="29"/>
      <c r="E217" s="29"/>
    </row>
    <row r="218" spans="1:5" ht="14.25">
      <c r="A218" s="8"/>
      <c r="B218" s="29"/>
      <c r="C218" s="29"/>
      <c r="D218" s="29"/>
      <c r="E218" s="29"/>
    </row>
    <row r="219" spans="1:5" ht="14.25">
      <c r="A219" s="8"/>
      <c r="B219" s="29"/>
      <c r="C219" s="29"/>
      <c r="D219" s="29"/>
      <c r="E219" s="29"/>
    </row>
    <row r="220" spans="1:5" ht="14.25">
      <c r="A220" s="8"/>
      <c r="B220" s="29"/>
      <c r="C220" s="29"/>
      <c r="D220" s="29"/>
      <c r="E220" s="29"/>
    </row>
    <row r="221" spans="1:5" ht="14.25">
      <c r="A221" s="8"/>
      <c r="B221" s="29"/>
      <c r="C221" s="29"/>
      <c r="D221" s="29"/>
      <c r="E221" s="29"/>
    </row>
    <row r="222" spans="1:5" ht="14.25">
      <c r="A222" s="8"/>
      <c r="B222" s="29"/>
      <c r="C222" s="29"/>
      <c r="D222" s="29"/>
      <c r="E222" s="29"/>
    </row>
    <row r="223" spans="1:5" ht="14.25">
      <c r="A223" s="8"/>
      <c r="B223" s="29"/>
      <c r="C223" s="29"/>
      <c r="D223" s="29"/>
      <c r="E223" s="29"/>
    </row>
    <row r="224" spans="1:5" ht="14.25">
      <c r="A224" s="8"/>
      <c r="B224" s="29"/>
      <c r="C224" s="29"/>
      <c r="D224" s="29"/>
      <c r="E224" s="29"/>
    </row>
    <row r="225" spans="1:5" ht="14.25">
      <c r="A225" s="8"/>
      <c r="B225" s="29"/>
      <c r="C225" s="29"/>
      <c r="D225" s="29"/>
      <c r="E225" s="29"/>
    </row>
    <row r="226" spans="1:5" ht="14.25">
      <c r="A226" s="8"/>
      <c r="B226" s="29"/>
      <c r="C226" s="29"/>
      <c r="D226" s="29"/>
      <c r="E226" s="29"/>
    </row>
    <row r="227" spans="1:5" ht="14.25">
      <c r="A227" s="8"/>
      <c r="B227" s="29"/>
      <c r="C227" s="29"/>
      <c r="D227" s="29"/>
      <c r="E227" s="29"/>
    </row>
    <row r="228" spans="1:5" ht="14.25">
      <c r="A228" s="8"/>
      <c r="B228" s="29"/>
      <c r="C228" s="29"/>
      <c r="D228" s="29"/>
      <c r="E228" s="29"/>
    </row>
    <row r="229" spans="1:5" ht="14.25">
      <c r="A229" s="8"/>
      <c r="B229" s="29"/>
      <c r="C229" s="29"/>
      <c r="D229" s="29"/>
      <c r="E229" s="29"/>
    </row>
    <row r="230" spans="1:5" ht="14.25">
      <c r="A230" s="8"/>
      <c r="B230" s="29"/>
      <c r="C230" s="29"/>
      <c r="D230" s="29"/>
      <c r="E230" s="29"/>
    </row>
    <row r="231" spans="1:5" ht="14.25">
      <c r="A231" s="8"/>
      <c r="B231" s="29"/>
      <c r="C231" s="29"/>
      <c r="D231" s="29"/>
      <c r="E231" s="29"/>
    </row>
    <row r="232" spans="1:5" ht="14.25">
      <c r="A232" s="8"/>
      <c r="B232" s="29"/>
      <c r="C232" s="29"/>
      <c r="D232" s="29"/>
      <c r="E232" s="29"/>
    </row>
    <row r="233" spans="1:5" ht="14.25">
      <c r="A233" s="8"/>
      <c r="B233" s="29"/>
      <c r="C233" s="29"/>
      <c r="D233" s="29"/>
      <c r="E233" s="29"/>
    </row>
    <row r="234" spans="1:5" ht="14.25">
      <c r="A234" s="8"/>
      <c r="B234" s="29"/>
      <c r="C234" s="29"/>
      <c r="D234" s="29"/>
      <c r="E234" s="29"/>
    </row>
    <row r="235" spans="1:5" ht="14.25">
      <c r="A235" s="8"/>
      <c r="B235" s="29"/>
      <c r="C235" s="29"/>
      <c r="D235" s="29"/>
      <c r="E235" s="29"/>
    </row>
    <row r="236" spans="1:5" ht="14.25">
      <c r="A236" s="8"/>
      <c r="B236" s="29"/>
      <c r="C236" s="29"/>
      <c r="D236" s="29"/>
      <c r="E236" s="29"/>
    </row>
    <row r="237" spans="1:5" ht="14.25">
      <c r="A237" s="8"/>
      <c r="B237" s="29"/>
      <c r="C237" s="29"/>
      <c r="D237" s="29"/>
      <c r="E237" s="29"/>
    </row>
    <row r="238" spans="1:5" ht="14.25">
      <c r="A238" s="8"/>
      <c r="B238" s="29"/>
      <c r="C238" s="29"/>
      <c r="D238" s="29"/>
      <c r="E238" s="29"/>
    </row>
    <row r="239" spans="1:5" ht="14.25">
      <c r="A239" s="8"/>
      <c r="B239" s="29"/>
      <c r="C239" s="29"/>
      <c r="D239" s="29"/>
      <c r="E239" s="29"/>
    </row>
    <row r="240" spans="1:5" ht="14.25">
      <c r="A240" s="8"/>
      <c r="B240" s="29"/>
      <c r="C240" s="29"/>
      <c r="D240" s="29"/>
      <c r="E240" s="29"/>
    </row>
    <row r="241" spans="1:5" ht="14.25">
      <c r="A241" s="8"/>
      <c r="B241" s="29"/>
      <c r="C241" s="29"/>
      <c r="D241" s="29"/>
      <c r="E241" s="29"/>
    </row>
    <row r="242" spans="1:5" ht="14.25">
      <c r="A242" s="8"/>
      <c r="B242" s="29"/>
      <c r="C242" s="29"/>
      <c r="D242" s="29"/>
      <c r="E242" s="29"/>
    </row>
    <row r="243" spans="1:5" ht="14.25">
      <c r="A243" s="8"/>
      <c r="B243" s="29"/>
      <c r="C243" s="29"/>
      <c r="D243" s="29"/>
      <c r="E243" s="29"/>
    </row>
    <row r="244" spans="1:5" ht="14.25">
      <c r="A244" s="8"/>
      <c r="B244" s="29"/>
      <c r="C244" s="29"/>
      <c r="D244" s="29"/>
      <c r="E244" s="29"/>
    </row>
    <row r="245" spans="1:5" ht="14.25">
      <c r="A245" s="8"/>
      <c r="B245" s="29"/>
      <c r="C245" s="29"/>
      <c r="D245" s="29"/>
      <c r="E245" s="29"/>
    </row>
    <row r="246" spans="1:5" ht="14.25">
      <c r="A246" s="8"/>
      <c r="B246" s="29"/>
      <c r="C246" s="29"/>
      <c r="D246" s="29"/>
      <c r="E246" s="29"/>
    </row>
    <row r="247" spans="1:5" ht="14.25">
      <c r="A247" s="8"/>
      <c r="B247" s="29"/>
      <c r="C247" s="29"/>
      <c r="D247" s="29"/>
      <c r="E247" s="29"/>
    </row>
    <row r="248" spans="1:5" ht="14.25">
      <c r="A248" s="8"/>
      <c r="B248" s="29"/>
      <c r="C248" s="29"/>
      <c r="D248" s="29"/>
      <c r="E248" s="29"/>
    </row>
    <row r="249" spans="1:5" ht="14.25">
      <c r="A249" s="8"/>
      <c r="B249" s="29"/>
      <c r="C249" s="29"/>
      <c r="D249" s="29"/>
      <c r="E249" s="29"/>
    </row>
    <row r="250" spans="1:5" ht="14.25">
      <c r="A250" s="8"/>
      <c r="B250" s="29"/>
      <c r="C250" s="29"/>
      <c r="D250" s="29"/>
      <c r="E250" s="29"/>
    </row>
    <row r="251" spans="1:5" ht="14.25">
      <c r="A251" s="8"/>
      <c r="B251" s="29"/>
      <c r="C251" s="29"/>
      <c r="D251" s="29"/>
      <c r="E251" s="29"/>
    </row>
    <row r="252" spans="1:5" ht="14.25">
      <c r="A252" s="8"/>
      <c r="B252" s="29"/>
      <c r="C252" s="29"/>
      <c r="D252" s="29"/>
      <c r="E252" s="29"/>
    </row>
    <row r="253" spans="1:5" ht="14.25">
      <c r="A253" s="8"/>
      <c r="B253" s="29"/>
      <c r="C253" s="29"/>
      <c r="D253" s="29"/>
      <c r="E253" s="29"/>
    </row>
    <row r="254" spans="1:5" ht="14.25">
      <c r="A254" s="8"/>
      <c r="B254" s="29"/>
      <c r="C254" s="29"/>
      <c r="D254" s="29"/>
      <c r="E254" s="29"/>
    </row>
    <row r="255" spans="1:5" ht="14.25">
      <c r="A255" s="8"/>
      <c r="B255" s="29"/>
      <c r="C255" s="29"/>
      <c r="D255" s="29"/>
      <c r="E255" s="29"/>
    </row>
    <row r="256" spans="1:5" ht="14.25">
      <c r="A256" s="8"/>
      <c r="B256" s="29"/>
      <c r="C256" s="29"/>
      <c r="D256" s="29"/>
      <c r="E256" s="29"/>
    </row>
    <row r="257" spans="1:5" ht="14.25">
      <c r="A257" s="8"/>
      <c r="B257" s="29"/>
      <c r="C257" s="29"/>
      <c r="D257" s="29"/>
      <c r="E257" s="29"/>
    </row>
    <row r="258" spans="1:5" ht="14.25">
      <c r="A258" s="8"/>
      <c r="B258" s="29"/>
      <c r="C258" s="29"/>
      <c r="D258" s="29"/>
      <c r="E258" s="29"/>
    </row>
    <row r="259" spans="1:5" ht="14.25">
      <c r="A259" s="8"/>
      <c r="B259" s="29"/>
      <c r="C259" s="29"/>
      <c r="D259" s="29"/>
      <c r="E259" s="29"/>
    </row>
    <row r="260" spans="1:5" ht="14.25">
      <c r="A260" s="8"/>
      <c r="B260" s="29"/>
      <c r="C260" s="29"/>
      <c r="D260" s="29"/>
      <c r="E260" s="29"/>
    </row>
    <row r="261" spans="1:5" ht="14.25">
      <c r="A261" s="8"/>
      <c r="B261" s="29"/>
      <c r="C261" s="29"/>
      <c r="D261" s="29"/>
      <c r="E261" s="29"/>
    </row>
    <row r="262" spans="1:5" ht="14.25">
      <c r="A262" s="8"/>
      <c r="B262" s="29"/>
      <c r="C262" s="29"/>
      <c r="D262" s="29"/>
      <c r="E262" s="29"/>
    </row>
    <row r="263" spans="1:5" ht="14.25">
      <c r="A263" s="8"/>
      <c r="B263" s="29"/>
      <c r="C263" s="29"/>
      <c r="D263" s="29"/>
      <c r="E263" s="29"/>
    </row>
    <row r="264" spans="1:5" ht="14.25">
      <c r="A264" s="8"/>
      <c r="B264" s="29"/>
      <c r="C264" s="29"/>
      <c r="D264" s="29"/>
      <c r="E264" s="29"/>
    </row>
    <row r="265" spans="1:5" ht="14.25">
      <c r="A265" s="8"/>
      <c r="B265" s="29"/>
      <c r="C265" s="29"/>
      <c r="D265" s="29"/>
      <c r="E265" s="29"/>
    </row>
    <row r="266" spans="1:5" ht="14.25">
      <c r="A266" s="8"/>
      <c r="B266" s="29"/>
      <c r="C266" s="29"/>
      <c r="D266" s="29"/>
      <c r="E266" s="29"/>
    </row>
    <row r="267" spans="1:5" ht="14.25">
      <c r="A267" s="8"/>
      <c r="B267" s="29"/>
      <c r="C267" s="29"/>
      <c r="D267" s="29"/>
      <c r="E267" s="29"/>
    </row>
    <row r="268" spans="1:5" ht="14.25">
      <c r="A268" s="8"/>
      <c r="B268" s="29"/>
      <c r="C268" s="29"/>
      <c r="D268" s="29"/>
      <c r="E268" s="29"/>
    </row>
    <row r="269" spans="1:5" ht="14.25">
      <c r="A269" s="8"/>
      <c r="B269" s="29"/>
      <c r="C269" s="29"/>
      <c r="D269" s="29"/>
      <c r="E269" s="29"/>
    </row>
    <row r="270" spans="1:5" ht="14.25">
      <c r="A270" s="8"/>
      <c r="B270" s="29"/>
      <c r="C270" s="29"/>
      <c r="D270" s="29"/>
      <c r="E270" s="29"/>
    </row>
    <row r="271" spans="1:5" ht="14.25">
      <c r="A271" s="8"/>
      <c r="B271" s="29"/>
      <c r="C271" s="29"/>
      <c r="D271" s="29"/>
      <c r="E271" s="29"/>
    </row>
    <row r="272" spans="1:5" ht="14.25">
      <c r="A272" s="8"/>
      <c r="B272" s="29"/>
      <c r="C272" s="29"/>
      <c r="D272" s="29"/>
      <c r="E272" s="29"/>
    </row>
    <row r="273" spans="1:5" ht="14.25">
      <c r="A273" s="8"/>
      <c r="B273" s="29"/>
      <c r="C273" s="29"/>
      <c r="D273" s="29"/>
      <c r="E273" s="29"/>
    </row>
    <row r="274" spans="1:5" ht="14.25">
      <c r="A274" s="8"/>
      <c r="B274" s="29"/>
      <c r="C274" s="29"/>
      <c r="D274" s="29"/>
      <c r="E274" s="29"/>
    </row>
    <row r="275" spans="1:5" ht="14.25">
      <c r="A275" s="8"/>
      <c r="B275" s="29"/>
      <c r="C275" s="29"/>
      <c r="D275" s="29"/>
      <c r="E275" s="29"/>
    </row>
    <row r="276" spans="1:5" ht="14.25">
      <c r="A276" s="8"/>
      <c r="B276" s="29"/>
      <c r="C276" s="29"/>
      <c r="D276" s="29"/>
      <c r="E276" s="29"/>
    </row>
    <row r="277" spans="1:5" ht="14.25">
      <c r="A277" s="8"/>
      <c r="B277" s="29"/>
      <c r="C277" s="29"/>
      <c r="D277" s="29"/>
      <c r="E277" s="29"/>
    </row>
    <row r="278" spans="1:5" ht="14.25">
      <c r="A278" s="8"/>
      <c r="B278" s="29"/>
      <c r="C278" s="29"/>
      <c r="D278" s="29"/>
      <c r="E278" s="29"/>
    </row>
    <row r="279" spans="1:5" ht="14.25">
      <c r="A279" s="8"/>
      <c r="B279" s="29"/>
      <c r="C279" s="29"/>
      <c r="D279" s="29"/>
      <c r="E279" s="29"/>
    </row>
    <row r="280" spans="1:5" ht="14.25">
      <c r="A280" s="8"/>
      <c r="B280" s="29"/>
      <c r="C280" s="29"/>
      <c r="D280" s="29"/>
      <c r="E280" s="29"/>
    </row>
    <row r="281" spans="1:5" ht="14.25">
      <c r="A281" s="8"/>
      <c r="B281" s="29"/>
      <c r="C281" s="29"/>
      <c r="D281" s="29"/>
      <c r="E281" s="29"/>
    </row>
    <row r="282" spans="1:5" ht="14.25">
      <c r="A282" s="8"/>
      <c r="B282" s="29"/>
      <c r="C282" s="29"/>
      <c r="D282" s="29"/>
      <c r="E282" s="29"/>
    </row>
    <row r="283" spans="1:5" ht="14.25">
      <c r="A283" s="8"/>
      <c r="B283" s="29"/>
      <c r="C283" s="29"/>
      <c r="D283" s="29"/>
      <c r="E283" s="29"/>
    </row>
    <row r="284" spans="1:5" ht="14.25">
      <c r="A284" s="8"/>
      <c r="B284" s="29"/>
      <c r="C284" s="29"/>
      <c r="D284" s="29"/>
      <c r="E284" s="29"/>
    </row>
    <row r="285" spans="1:5" ht="14.25">
      <c r="A285" s="8"/>
      <c r="B285" s="29"/>
      <c r="C285" s="29"/>
      <c r="D285" s="29"/>
      <c r="E285" s="29"/>
    </row>
    <row r="286" spans="1:5" ht="14.25">
      <c r="A286" s="8"/>
      <c r="B286" s="29"/>
      <c r="C286" s="29"/>
      <c r="D286" s="29"/>
      <c r="E286" s="29"/>
    </row>
    <row r="287" spans="1:5" ht="14.25">
      <c r="A287" s="8"/>
      <c r="B287" s="29"/>
      <c r="C287" s="29"/>
      <c r="D287" s="29"/>
      <c r="E287" s="29"/>
    </row>
    <row r="288" spans="1:5" ht="14.25">
      <c r="A288" s="8"/>
      <c r="B288" s="29"/>
      <c r="C288" s="29"/>
      <c r="D288" s="29"/>
      <c r="E288" s="29"/>
    </row>
    <row r="289" spans="1:5" ht="14.25">
      <c r="A289" s="8"/>
      <c r="B289" s="29"/>
      <c r="C289" s="29"/>
      <c r="D289" s="29"/>
      <c r="E289" s="29"/>
    </row>
    <row r="290" spans="1:5" ht="14.25">
      <c r="A290" s="8"/>
      <c r="B290" s="29"/>
      <c r="C290" s="29"/>
      <c r="D290" s="29"/>
      <c r="E290" s="29"/>
    </row>
    <row r="291" spans="1:5" ht="14.25">
      <c r="A291" s="8"/>
      <c r="B291" s="29"/>
      <c r="C291" s="29"/>
      <c r="D291" s="29"/>
      <c r="E291" s="29"/>
    </row>
    <row r="292" spans="1:5" ht="14.25">
      <c r="A292" s="8"/>
      <c r="B292" s="29"/>
      <c r="C292" s="29"/>
      <c r="D292" s="29"/>
      <c r="E292" s="29"/>
    </row>
    <row r="293" spans="1:5" ht="14.25">
      <c r="A293" s="8"/>
      <c r="B293" s="29"/>
      <c r="C293" s="29"/>
      <c r="D293" s="29"/>
      <c r="E293" s="29"/>
    </row>
    <row r="294" spans="1:5" ht="14.25">
      <c r="A294" s="8"/>
      <c r="B294" s="29"/>
      <c r="C294" s="29"/>
      <c r="D294" s="29"/>
      <c r="E294" s="29"/>
    </row>
    <row r="295" spans="1:5" ht="14.25">
      <c r="A295" s="8"/>
      <c r="B295" s="29"/>
      <c r="C295" s="29"/>
      <c r="D295" s="29"/>
      <c r="E295" s="29"/>
    </row>
    <row r="296" spans="1:5" ht="14.25">
      <c r="A296" s="8"/>
      <c r="B296" s="29"/>
      <c r="C296" s="29"/>
      <c r="D296" s="29"/>
      <c r="E296" s="29"/>
    </row>
    <row r="297" spans="1:5" ht="14.25">
      <c r="A297" s="8"/>
      <c r="B297" s="29"/>
      <c r="C297" s="29"/>
      <c r="D297" s="29"/>
      <c r="E297" s="29"/>
    </row>
    <row r="298" spans="1:5" ht="14.25">
      <c r="A298" s="8"/>
      <c r="B298" s="29"/>
      <c r="C298" s="29"/>
      <c r="D298" s="29"/>
      <c r="E298" s="29"/>
    </row>
    <row r="299" spans="1:5" ht="14.25">
      <c r="A299" s="8"/>
      <c r="B299" s="29"/>
      <c r="C299" s="29"/>
      <c r="D299" s="29"/>
      <c r="E299" s="29"/>
    </row>
    <row r="300" spans="1:5" ht="14.25">
      <c r="A300" s="8"/>
      <c r="B300" s="29"/>
      <c r="C300" s="29"/>
      <c r="D300" s="29"/>
      <c r="E300" s="29"/>
    </row>
    <row r="301" spans="1:5" ht="14.25">
      <c r="A301" s="8"/>
      <c r="B301" s="29"/>
      <c r="C301" s="29"/>
      <c r="D301" s="29"/>
      <c r="E301" s="29"/>
    </row>
    <row r="302" spans="1:5" ht="14.25">
      <c r="A302" s="8"/>
      <c r="B302" s="29"/>
      <c r="C302" s="29"/>
      <c r="D302" s="29"/>
      <c r="E302" s="29"/>
    </row>
    <row r="303" spans="1:5" ht="14.25">
      <c r="A303" s="8"/>
      <c r="B303" s="29"/>
      <c r="C303" s="29"/>
      <c r="D303" s="29"/>
      <c r="E303" s="29"/>
    </row>
    <row r="304" spans="1:5" ht="14.25">
      <c r="A304" s="8"/>
      <c r="B304" s="29"/>
      <c r="C304" s="29"/>
      <c r="D304" s="29"/>
      <c r="E304" s="29"/>
    </row>
    <row r="305" spans="1:5" ht="14.25">
      <c r="A305" s="8"/>
      <c r="B305" s="29"/>
      <c r="C305" s="29"/>
      <c r="D305" s="29"/>
      <c r="E305" s="29"/>
    </row>
    <row r="306" spans="1:5" ht="14.25">
      <c r="A306" s="8"/>
      <c r="B306" s="29"/>
      <c r="C306" s="29"/>
      <c r="D306" s="29"/>
      <c r="E306" s="29"/>
    </row>
    <row r="307" spans="1:5" ht="14.25">
      <c r="A307" s="8"/>
      <c r="B307" s="29"/>
      <c r="C307" s="29"/>
      <c r="D307" s="29"/>
      <c r="E307" s="29"/>
    </row>
    <row r="308" spans="1:5" ht="14.25">
      <c r="A308" s="8"/>
      <c r="B308" s="29"/>
      <c r="C308" s="29"/>
      <c r="D308" s="29"/>
      <c r="E308" s="29"/>
    </row>
    <row r="309" spans="1:5" ht="14.25">
      <c r="A309" s="8"/>
      <c r="B309" s="29"/>
      <c r="C309" s="29"/>
      <c r="D309" s="29"/>
      <c r="E309" s="29"/>
    </row>
    <row r="310" spans="1:5" ht="14.25">
      <c r="A310" s="8"/>
      <c r="B310" s="29"/>
      <c r="C310" s="29"/>
      <c r="D310" s="29"/>
      <c r="E310" s="29"/>
    </row>
    <row r="311" spans="1:5" ht="14.25">
      <c r="A311" s="8"/>
      <c r="B311" s="29"/>
      <c r="C311" s="29"/>
      <c r="D311" s="29"/>
      <c r="E311" s="29"/>
    </row>
    <row r="312" spans="1:5" ht="14.25">
      <c r="A312" s="8"/>
      <c r="B312" s="29"/>
      <c r="C312" s="29"/>
      <c r="D312" s="29"/>
      <c r="E312" s="29"/>
    </row>
    <row r="313" spans="1:5" ht="14.25">
      <c r="A313" s="8"/>
      <c r="B313" s="29"/>
      <c r="C313" s="29"/>
      <c r="D313" s="29"/>
      <c r="E313" s="29"/>
    </row>
    <row r="314" spans="1:5" ht="14.25">
      <c r="A314" s="8"/>
      <c r="B314" s="29"/>
      <c r="C314" s="29"/>
      <c r="D314" s="29"/>
      <c r="E314" s="29"/>
    </row>
    <row r="315" spans="1:5" ht="14.25">
      <c r="A315" s="8"/>
      <c r="B315" s="29"/>
      <c r="C315" s="29"/>
      <c r="D315" s="29"/>
      <c r="E315" s="29"/>
    </row>
    <row r="316" spans="1:5" ht="14.25">
      <c r="A316" s="8"/>
      <c r="B316" s="29"/>
      <c r="C316" s="29"/>
      <c r="D316" s="29"/>
      <c r="E316" s="29"/>
    </row>
    <row r="317" spans="1:5" ht="14.25">
      <c r="A317" s="8"/>
      <c r="B317" s="29"/>
      <c r="C317" s="29"/>
      <c r="D317" s="29"/>
      <c r="E317" s="29"/>
    </row>
    <row r="318" spans="1:5" ht="14.25">
      <c r="A318" s="8"/>
      <c r="B318" s="29"/>
      <c r="C318" s="29"/>
      <c r="D318" s="29"/>
      <c r="E318" s="29"/>
    </row>
    <row r="319" spans="1:5" ht="14.25">
      <c r="A319" s="8"/>
      <c r="B319" s="29"/>
      <c r="C319" s="29"/>
      <c r="D319" s="29"/>
      <c r="E319" s="29"/>
    </row>
    <row r="320" spans="1:5" ht="14.25">
      <c r="A320" s="8"/>
      <c r="B320" s="29"/>
      <c r="C320" s="29"/>
      <c r="D320" s="29"/>
      <c r="E320" s="29"/>
    </row>
    <row r="321" spans="1:5" ht="14.25">
      <c r="A321" s="8"/>
      <c r="B321" s="29"/>
      <c r="C321" s="29"/>
      <c r="D321" s="29"/>
      <c r="E321" s="29"/>
    </row>
    <row r="322" spans="1:5" ht="14.25">
      <c r="A322" s="8"/>
      <c r="B322" s="29"/>
      <c r="C322" s="29"/>
      <c r="D322" s="29"/>
      <c r="E322" s="29"/>
    </row>
    <row r="323" spans="1:5" ht="14.25">
      <c r="A323" s="8"/>
      <c r="B323" s="29"/>
      <c r="C323" s="29"/>
      <c r="D323" s="29"/>
      <c r="E323" s="29"/>
    </row>
    <row r="324" spans="1:5" ht="14.25">
      <c r="A324" s="8"/>
      <c r="B324" s="29"/>
      <c r="C324" s="29"/>
      <c r="D324" s="29"/>
      <c r="E324" s="29"/>
    </row>
    <row r="325" spans="1:5" ht="14.25">
      <c r="A325" s="8"/>
      <c r="B325" s="29"/>
      <c r="C325" s="29"/>
      <c r="D325" s="29"/>
      <c r="E325" s="29"/>
    </row>
    <row r="326" spans="1:5" ht="14.25">
      <c r="A326" s="8"/>
      <c r="B326" s="29"/>
      <c r="C326" s="29"/>
      <c r="D326" s="29"/>
      <c r="E326" s="29"/>
    </row>
    <row r="327" spans="1:5" ht="14.25">
      <c r="A327" s="8"/>
      <c r="B327" s="29"/>
      <c r="C327" s="29"/>
      <c r="D327" s="29"/>
      <c r="E327" s="29"/>
    </row>
    <row r="328" spans="1:5" ht="14.25">
      <c r="A328" s="8"/>
      <c r="B328" s="29"/>
      <c r="C328" s="29"/>
      <c r="D328" s="29"/>
      <c r="E328" s="29"/>
    </row>
    <row r="329" spans="1:5" ht="14.25">
      <c r="A329" s="8"/>
      <c r="B329" s="29"/>
      <c r="C329" s="29"/>
      <c r="D329" s="29"/>
      <c r="E329" s="29"/>
    </row>
    <row r="330" spans="1:5" ht="14.25">
      <c r="A330" s="8"/>
      <c r="B330" s="29"/>
      <c r="C330" s="29"/>
      <c r="D330" s="29"/>
      <c r="E330" s="29"/>
    </row>
    <row r="331" spans="1:5" ht="14.25">
      <c r="A331" s="8"/>
      <c r="B331" s="29"/>
      <c r="C331" s="29"/>
      <c r="D331" s="29"/>
      <c r="E331" s="29"/>
    </row>
    <row r="332" spans="1:5" ht="14.25">
      <c r="A332" s="8"/>
      <c r="B332" s="29"/>
      <c r="C332" s="29"/>
      <c r="D332" s="29"/>
      <c r="E332" s="29"/>
    </row>
    <row r="333" spans="1:5" ht="14.25">
      <c r="A333" s="8"/>
      <c r="B333" s="29"/>
      <c r="C333" s="29"/>
      <c r="D333" s="29"/>
      <c r="E333" s="29"/>
    </row>
    <row r="334" spans="1:5" ht="14.25">
      <c r="A334" s="8"/>
      <c r="B334" s="29"/>
      <c r="C334" s="29"/>
      <c r="D334" s="29"/>
      <c r="E334" s="29"/>
    </row>
    <row r="335" spans="1:5" ht="14.25">
      <c r="A335" s="8"/>
      <c r="B335" s="29"/>
      <c r="C335" s="29"/>
      <c r="D335" s="29"/>
      <c r="E335" s="29"/>
    </row>
    <row r="336" spans="1:5" ht="14.25">
      <c r="A336" s="8"/>
      <c r="B336" s="29"/>
      <c r="C336" s="29"/>
      <c r="D336" s="29"/>
      <c r="E336" s="29"/>
    </row>
    <row r="337" spans="1:5" ht="14.25">
      <c r="A337" s="8"/>
      <c r="B337" s="29"/>
      <c r="C337" s="29"/>
      <c r="D337" s="29"/>
      <c r="E337" s="29"/>
    </row>
    <row r="338" spans="1:5" ht="14.25">
      <c r="A338" s="8"/>
      <c r="B338" s="29"/>
      <c r="C338" s="29"/>
      <c r="D338" s="29"/>
      <c r="E338" s="29"/>
    </row>
    <row r="339" spans="1:5" ht="14.25">
      <c r="A339" s="8"/>
      <c r="B339" s="29"/>
      <c r="C339" s="29"/>
      <c r="D339" s="29"/>
      <c r="E339" s="29"/>
    </row>
    <row r="340" spans="1:5" ht="14.25">
      <c r="A340" s="8"/>
      <c r="B340" s="29"/>
      <c r="C340" s="29"/>
      <c r="D340" s="29"/>
      <c r="E340" s="29"/>
    </row>
    <row r="341" spans="1:5" ht="14.25">
      <c r="A341" s="8"/>
      <c r="B341" s="29"/>
      <c r="C341" s="29"/>
      <c r="D341" s="29"/>
      <c r="E341" s="29"/>
    </row>
    <row r="342" spans="1:5" ht="14.25">
      <c r="A342" s="8"/>
      <c r="B342" s="29"/>
      <c r="C342" s="29"/>
      <c r="D342" s="29"/>
      <c r="E342" s="29"/>
    </row>
    <row r="343" spans="1:5" ht="14.25">
      <c r="A343" s="8"/>
      <c r="B343" s="29"/>
      <c r="C343" s="29"/>
      <c r="D343" s="29"/>
      <c r="E343" s="29"/>
    </row>
    <row r="344" spans="1:5" ht="14.25">
      <c r="A344" s="8"/>
      <c r="B344" s="29"/>
      <c r="C344" s="29"/>
      <c r="D344" s="29"/>
      <c r="E344" s="29"/>
    </row>
    <row r="345" spans="1:5" ht="14.25">
      <c r="A345" s="8"/>
      <c r="B345" s="29"/>
      <c r="C345" s="29"/>
      <c r="D345" s="29"/>
      <c r="E345" s="29"/>
    </row>
    <row r="346" spans="1:5" ht="14.25">
      <c r="A346" s="8"/>
      <c r="B346" s="29"/>
      <c r="C346" s="29"/>
      <c r="D346" s="29"/>
      <c r="E346" s="29"/>
    </row>
    <row r="347" spans="1:5" ht="14.25">
      <c r="A347" s="8"/>
      <c r="B347" s="29"/>
      <c r="C347" s="29"/>
      <c r="D347" s="29"/>
      <c r="E347" s="29"/>
    </row>
    <row r="348" spans="1:5" ht="14.25">
      <c r="A348" s="8"/>
      <c r="B348" s="29"/>
      <c r="C348" s="29"/>
      <c r="D348" s="29"/>
      <c r="E348" s="29"/>
    </row>
    <row r="349" spans="1:5" ht="14.25">
      <c r="A349" s="8"/>
      <c r="B349" s="29"/>
      <c r="C349" s="29"/>
      <c r="D349" s="29"/>
      <c r="E349" s="29"/>
    </row>
    <row r="350" spans="1:5" ht="14.25">
      <c r="A350" s="8"/>
      <c r="B350" s="29"/>
      <c r="C350" s="29"/>
      <c r="D350" s="29"/>
      <c r="E350" s="29"/>
    </row>
    <row r="351" spans="1:5" ht="14.25">
      <c r="A351" s="8"/>
      <c r="B351" s="29"/>
      <c r="C351" s="29"/>
      <c r="D351" s="29"/>
      <c r="E351" s="29"/>
    </row>
    <row r="352" spans="1:5" ht="14.25">
      <c r="A352" s="8"/>
      <c r="B352" s="29"/>
      <c r="C352" s="29"/>
      <c r="D352" s="29"/>
      <c r="E352" s="29"/>
    </row>
    <row r="353" spans="1:5" ht="14.25">
      <c r="A353" s="8"/>
      <c r="B353" s="29"/>
      <c r="C353" s="29"/>
      <c r="D353" s="29"/>
      <c r="E353" s="29"/>
    </row>
    <row r="354" spans="1:5" ht="14.25">
      <c r="A354" s="8"/>
      <c r="B354" s="29"/>
      <c r="C354" s="29"/>
      <c r="D354" s="29"/>
      <c r="E354" s="29"/>
    </row>
    <row r="355" spans="1:5" ht="14.25">
      <c r="A355" s="8"/>
      <c r="B355" s="29"/>
      <c r="C355" s="29"/>
      <c r="D355" s="29"/>
      <c r="E355" s="29"/>
    </row>
    <row r="356" spans="1:5" ht="14.25">
      <c r="A356" s="8"/>
      <c r="B356" s="29"/>
      <c r="C356" s="29"/>
      <c r="D356" s="29"/>
      <c r="E356" s="29"/>
    </row>
    <row r="357" spans="1:5" ht="14.25">
      <c r="A357" s="8"/>
      <c r="B357" s="29"/>
      <c r="C357" s="29"/>
      <c r="D357" s="29"/>
      <c r="E357" s="29"/>
    </row>
    <row r="358" spans="1:5" ht="14.25">
      <c r="A358" s="8"/>
      <c r="B358" s="29"/>
      <c r="C358" s="29"/>
      <c r="D358" s="29"/>
      <c r="E358" s="29"/>
    </row>
    <row r="359" spans="1:5" ht="14.25">
      <c r="A359" s="8"/>
      <c r="B359" s="29"/>
      <c r="C359" s="29"/>
      <c r="D359" s="29"/>
      <c r="E359" s="29"/>
    </row>
    <row r="360" spans="1:5" ht="14.25">
      <c r="A360" s="8"/>
      <c r="B360" s="29"/>
      <c r="C360" s="29"/>
      <c r="D360" s="29"/>
      <c r="E360" s="29"/>
    </row>
    <row r="361" spans="1:5" ht="14.25">
      <c r="A361" s="8"/>
      <c r="B361" s="29"/>
      <c r="C361" s="29"/>
      <c r="D361" s="29"/>
      <c r="E361" s="29"/>
    </row>
    <row r="362" spans="1:5" ht="14.25">
      <c r="A362" s="8"/>
      <c r="B362" s="29"/>
      <c r="C362" s="29"/>
      <c r="D362" s="29"/>
      <c r="E362" s="29"/>
    </row>
    <row r="363" spans="1:5" ht="14.25">
      <c r="A363" s="8"/>
      <c r="B363" s="29"/>
      <c r="C363" s="29"/>
      <c r="D363" s="29"/>
      <c r="E363" s="29"/>
    </row>
    <row r="364" spans="1:5" ht="14.25">
      <c r="A364" s="8"/>
      <c r="B364" s="29"/>
      <c r="C364" s="29"/>
      <c r="D364" s="29"/>
      <c r="E364" s="29"/>
    </row>
    <row r="365" spans="1:5" ht="14.25">
      <c r="A365" s="8"/>
      <c r="B365" s="29"/>
      <c r="C365" s="29"/>
      <c r="D365" s="29"/>
      <c r="E365" s="29"/>
    </row>
    <row r="366" spans="1:5" ht="14.25">
      <c r="A366" s="8"/>
      <c r="B366" s="29"/>
      <c r="C366" s="29"/>
      <c r="D366" s="29"/>
      <c r="E366" s="29"/>
    </row>
    <row r="367" spans="1:5" ht="14.25">
      <c r="A367" s="8"/>
      <c r="B367" s="29"/>
      <c r="C367" s="29"/>
      <c r="D367" s="29"/>
      <c r="E367" s="29"/>
    </row>
    <row r="368" spans="1:5" ht="14.25">
      <c r="A368" s="8"/>
      <c r="B368" s="29"/>
      <c r="C368" s="29"/>
      <c r="D368" s="29"/>
      <c r="E368" s="29"/>
    </row>
    <row r="369" spans="1:5" ht="14.25">
      <c r="A369" s="8"/>
      <c r="B369" s="29"/>
      <c r="C369" s="29"/>
      <c r="D369" s="29"/>
      <c r="E369" s="29"/>
    </row>
    <row r="370" spans="1:5" ht="14.25">
      <c r="A370" s="8"/>
      <c r="B370" s="29"/>
      <c r="C370" s="29"/>
      <c r="D370" s="29"/>
      <c r="E370" s="29"/>
    </row>
    <row r="371" spans="1:5" ht="14.25">
      <c r="A371" s="8"/>
      <c r="B371" s="29"/>
      <c r="C371" s="29"/>
      <c r="D371" s="29"/>
      <c r="E371" s="29"/>
    </row>
    <row r="372" spans="1:5" ht="14.25">
      <c r="A372" s="8"/>
      <c r="B372" s="29"/>
      <c r="C372" s="29"/>
      <c r="D372" s="29"/>
      <c r="E372" s="29"/>
    </row>
    <row r="373" spans="1:5" ht="14.25">
      <c r="A373" s="8"/>
      <c r="B373" s="29"/>
      <c r="C373" s="29"/>
      <c r="D373" s="29"/>
      <c r="E373" s="29"/>
    </row>
    <row r="374" spans="1:5" ht="14.25">
      <c r="A374" s="8"/>
      <c r="B374" s="29"/>
      <c r="C374" s="29"/>
      <c r="D374" s="29"/>
      <c r="E374" s="29"/>
    </row>
    <row r="375" spans="1:5" ht="14.25">
      <c r="A375" s="8"/>
      <c r="B375" s="29"/>
      <c r="C375" s="29"/>
      <c r="D375" s="29"/>
      <c r="E375" s="29"/>
    </row>
    <row r="376" spans="1:5" ht="14.25">
      <c r="A376" s="8"/>
      <c r="B376" s="29"/>
      <c r="C376" s="29"/>
      <c r="D376" s="29"/>
      <c r="E376" s="29"/>
    </row>
    <row r="377" spans="1:5" ht="14.25">
      <c r="A377" s="8"/>
      <c r="B377" s="29"/>
      <c r="C377" s="29"/>
      <c r="D377" s="29"/>
      <c r="E377" s="29"/>
    </row>
    <row r="378" spans="1:5" ht="14.25">
      <c r="A378" s="8"/>
      <c r="B378" s="29"/>
      <c r="C378" s="29"/>
      <c r="D378" s="29"/>
      <c r="E378" s="29"/>
    </row>
    <row r="379" spans="1:5" ht="14.25">
      <c r="A379" s="8"/>
      <c r="B379" s="29"/>
      <c r="C379" s="29"/>
      <c r="D379" s="29"/>
      <c r="E379" s="29"/>
    </row>
    <row r="380" spans="1:5" ht="14.25">
      <c r="A380" s="8"/>
      <c r="B380" s="29"/>
      <c r="C380" s="29"/>
      <c r="D380" s="29"/>
      <c r="E380" s="29"/>
    </row>
    <row r="381" spans="1:5" ht="14.25">
      <c r="A381" s="8"/>
      <c r="B381" s="29"/>
      <c r="C381" s="29"/>
      <c r="D381" s="29"/>
      <c r="E381" s="29"/>
    </row>
    <row r="382" spans="1:5" ht="14.25">
      <c r="A382" s="8"/>
      <c r="B382" s="29"/>
      <c r="C382" s="29"/>
      <c r="D382" s="29"/>
      <c r="E382" s="29"/>
    </row>
    <row r="383" spans="1:5" ht="14.25">
      <c r="A383" s="8"/>
      <c r="B383" s="29"/>
      <c r="C383" s="29"/>
      <c r="D383" s="29"/>
      <c r="E383" s="29"/>
    </row>
    <row r="384" spans="1:5" ht="14.25">
      <c r="A384" s="8"/>
      <c r="B384" s="29"/>
      <c r="C384" s="29"/>
      <c r="D384" s="29"/>
      <c r="E384" s="29"/>
    </row>
    <row r="385" spans="1:5" ht="14.25">
      <c r="A385" s="8"/>
      <c r="B385" s="29"/>
      <c r="C385" s="29"/>
      <c r="D385" s="29"/>
      <c r="E385" s="29"/>
    </row>
    <row r="386" spans="1:5" ht="14.25">
      <c r="A386" s="8"/>
      <c r="B386" s="29"/>
      <c r="C386" s="29"/>
      <c r="D386" s="29"/>
      <c r="E386" s="29"/>
    </row>
    <row r="387" spans="1:5" ht="14.25">
      <c r="A387" s="8"/>
      <c r="B387" s="29"/>
      <c r="C387" s="29"/>
      <c r="D387" s="29"/>
      <c r="E387" s="29"/>
    </row>
    <row r="388" spans="1:5" ht="14.25">
      <c r="A388" s="8"/>
      <c r="B388" s="29"/>
      <c r="C388" s="29"/>
      <c r="D388" s="29"/>
      <c r="E388" s="29"/>
    </row>
    <row r="389" spans="1:5" ht="14.25">
      <c r="A389" s="8"/>
      <c r="B389" s="29"/>
      <c r="C389" s="29"/>
      <c r="D389" s="29"/>
      <c r="E389" s="29"/>
    </row>
    <row r="390" spans="1:5" ht="14.25">
      <c r="A390" s="8"/>
      <c r="B390" s="29"/>
      <c r="C390" s="29"/>
      <c r="D390" s="29"/>
      <c r="E390" s="29"/>
    </row>
    <row r="391" spans="1:5" ht="14.25">
      <c r="A391" s="8"/>
      <c r="B391" s="29"/>
      <c r="C391" s="29"/>
      <c r="D391" s="29"/>
      <c r="E391" s="29"/>
    </row>
    <row r="392" spans="1:5" ht="14.25">
      <c r="A392" s="8"/>
      <c r="B392" s="29"/>
      <c r="C392" s="29"/>
      <c r="D392" s="29"/>
      <c r="E392" s="29"/>
    </row>
    <row r="393" spans="1:5" ht="14.25">
      <c r="A393" s="8"/>
      <c r="B393" s="29"/>
      <c r="C393" s="29"/>
      <c r="D393" s="29"/>
      <c r="E393" s="29"/>
    </row>
    <row r="394" spans="1:5" ht="14.25">
      <c r="A394" s="8"/>
      <c r="B394" s="29"/>
      <c r="C394" s="29"/>
      <c r="D394" s="29"/>
      <c r="E394" s="29"/>
    </row>
    <row r="395" spans="1:5" ht="14.25">
      <c r="A395" s="8"/>
      <c r="B395" s="29"/>
      <c r="C395" s="29"/>
      <c r="D395" s="29"/>
      <c r="E395" s="29"/>
    </row>
    <row r="396" spans="1:5" ht="14.25">
      <c r="A396" s="8"/>
      <c r="B396" s="29"/>
      <c r="C396" s="29"/>
      <c r="D396" s="29"/>
      <c r="E396" s="29"/>
    </row>
    <row r="397" spans="1:5" ht="14.25">
      <c r="A397" s="8"/>
      <c r="B397" s="29"/>
      <c r="C397" s="29"/>
      <c r="D397" s="29"/>
      <c r="E397" s="29"/>
    </row>
    <row r="398" spans="1:5" ht="14.25">
      <c r="A398" s="8"/>
      <c r="B398" s="29"/>
      <c r="C398" s="29"/>
      <c r="D398" s="29"/>
      <c r="E398" s="29"/>
    </row>
    <row r="399" spans="1:5" ht="14.25">
      <c r="A399" s="8"/>
      <c r="B399" s="29"/>
      <c r="C399" s="29"/>
      <c r="D399" s="29"/>
      <c r="E399" s="29"/>
    </row>
    <row r="400" spans="1:5" ht="14.25">
      <c r="A400" s="8"/>
      <c r="B400" s="29"/>
      <c r="C400" s="29"/>
      <c r="D400" s="29"/>
      <c r="E400" s="29"/>
    </row>
    <row r="401" spans="1:5" ht="14.25">
      <c r="A401" s="8"/>
      <c r="B401" s="29"/>
      <c r="C401" s="29"/>
      <c r="D401" s="29"/>
      <c r="E401" s="29"/>
    </row>
    <row r="402" spans="1:5" ht="14.25">
      <c r="A402" s="8"/>
      <c r="B402" s="29"/>
      <c r="C402" s="29"/>
      <c r="D402" s="29"/>
      <c r="E402" s="29"/>
    </row>
    <row r="403" spans="1:5" ht="14.25">
      <c r="A403" s="8"/>
      <c r="B403" s="29"/>
      <c r="C403" s="29"/>
      <c r="D403" s="29"/>
      <c r="E403" s="29"/>
    </row>
    <row r="404" spans="1:5" ht="14.25">
      <c r="A404" s="8"/>
      <c r="B404" s="29"/>
      <c r="C404" s="29"/>
      <c r="D404" s="29"/>
      <c r="E404" s="29"/>
    </row>
    <row r="405" spans="1:5" ht="14.25">
      <c r="A405" s="8"/>
      <c r="B405" s="29"/>
      <c r="C405" s="29"/>
      <c r="D405" s="29"/>
      <c r="E405" s="29"/>
    </row>
    <row r="406" spans="1:5" ht="14.25">
      <c r="A406" s="8"/>
      <c r="B406" s="29"/>
      <c r="C406" s="29"/>
      <c r="D406" s="29"/>
      <c r="E406" s="29"/>
    </row>
    <row r="407" spans="1:5" ht="14.25">
      <c r="A407" s="8"/>
      <c r="B407" s="29"/>
      <c r="C407" s="29"/>
      <c r="D407" s="29"/>
      <c r="E407" s="29"/>
    </row>
    <row r="408" spans="1:5" ht="14.25">
      <c r="A408" s="8"/>
      <c r="B408" s="29"/>
      <c r="C408" s="29"/>
      <c r="D408" s="29"/>
      <c r="E408" s="29"/>
    </row>
    <row r="409" spans="1:5" ht="14.25">
      <c r="A409" s="8"/>
      <c r="B409" s="29"/>
      <c r="C409" s="29"/>
      <c r="D409" s="29"/>
      <c r="E409" s="29"/>
    </row>
    <row r="410" spans="1:5" ht="14.25">
      <c r="A410" s="8"/>
      <c r="B410" s="29"/>
      <c r="C410" s="29"/>
      <c r="D410" s="29"/>
      <c r="E410" s="29"/>
    </row>
    <row r="411" spans="1:5" ht="14.25">
      <c r="A411" s="8"/>
      <c r="B411" s="29"/>
      <c r="C411" s="29"/>
      <c r="D411" s="29"/>
      <c r="E411" s="29"/>
    </row>
    <row r="412" spans="1:5" ht="14.25">
      <c r="A412" s="8"/>
      <c r="B412" s="29"/>
      <c r="C412" s="29"/>
      <c r="D412" s="29"/>
      <c r="E412" s="29"/>
    </row>
    <row r="413" spans="1:5" ht="14.25">
      <c r="A413" s="8"/>
      <c r="B413" s="29"/>
      <c r="C413" s="29"/>
      <c r="D413" s="29"/>
      <c r="E413" s="29"/>
    </row>
    <row r="414" spans="1:5" ht="14.25">
      <c r="A414" s="8"/>
      <c r="B414" s="29"/>
      <c r="C414" s="29"/>
      <c r="D414" s="29"/>
      <c r="E414" s="29"/>
    </row>
    <row r="415" spans="1:5" ht="14.25">
      <c r="A415" s="8"/>
      <c r="B415" s="29"/>
      <c r="C415" s="29"/>
      <c r="D415" s="29"/>
      <c r="E415" s="29"/>
    </row>
    <row r="416" spans="1:5" ht="14.25">
      <c r="A416" s="8"/>
      <c r="B416" s="29"/>
      <c r="C416" s="29"/>
      <c r="D416" s="29"/>
      <c r="E416" s="29"/>
    </row>
    <row r="417" spans="1:5" ht="14.25">
      <c r="A417" s="8"/>
      <c r="B417" s="29"/>
      <c r="C417" s="29"/>
      <c r="D417" s="29"/>
      <c r="E417" s="29"/>
    </row>
    <row r="418" spans="1:5" ht="14.25">
      <c r="A418" s="8"/>
      <c r="B418" s="29"/>
      <c r="C418" s="29"/>
      <c r="D418" s="29"/>
      <c r="E418" s="29"/>
    </row>
    <row r="419" spans="1:5" ht="14.25">
      <c r="A419" s="8"/>
      <c r="B419" s="29"/>
      <c r="C419" s="29"/>
      <c r="D419" s="29"/>
      <c r="E419" s="29"/>
    </row>
    <row r="420" spans="1:5" ht="14.25">
      <c r="A420" s="8"/>
      <c r="B420" s="29"/>
      <c r="C420" s="29"/>
      <c r="D420" s="29"/>
      <c r="E420" s="29"/>
    </row>
    <row r="421" spans="1:5" ht="14.25">
      <c r="A421" s="8"/>
      <c r="B421" s="29"/>
      <c r="C421" s="29"/>
      <c r="D421" s="29"/>
      <c r="E421" s="29"/>
    </row>
    <row r="422" spans="1:5" ht="14.25">
      <c r="A422" s="8"/>
      <c r="B422" s="29"/>
      <c r="C422" s="29"/>
      <c r="D422" s="29"/>
      <c r="E422" s="29"/>
    </row>
    <row r="423" spans="1:5" ht="14.25">
      <c r="A423" s="8"/>
      <c r="B423" s="29"/>
      <c r="C423" s="29"/>
      <c r="D423" s="29"/>
      <c r="E423" s="29"/>
    </row>
    <row r="424" spans="1:5" ht="14.25">
      <c r="A424" s="8"/>
      <c r="B424" s="29"/>
      <c r="C424" s="29"/>
      <c r="D424" s="29"/>
      <c r="E424" s="29"/>
    </row>
    <row r="425" spans="1:5" ht="14.25">
      <c r="A425" s="8"/>
      <c r="B425" s="29"/>
      <c r="C425" s="29"/>
      <c r="D425" s="29"/>
      <c r="E425" s="29"/>
    </row>
    <row r="426" spans="1:5" ht="14.25">
      <c r="A426" s="8"/>
      <c r="B426" s="29"/>
      <c r="C426" s="29"/>
      <c r="D426" s="29"/>
      <c r="E426" s="29"/>
    </row>
    <row r="427" spans="1:5" ht="14.25">
      <c r="A427" s="8"/>
      <c r="B427" s="29"/>
      <c r="C427" s="29"/>
      <c r="D427" s="29"/>
      <c r="E427" s="29"/>
    </row>
    <row r="428" spans="1:5" ht="14.25">
      <c r="A428" s="8"/>
      <c r="B428" s="29"/>
      <c r="C428" s="29"/>
      <c r="D428" s="29"/>
      <c r="E428" s="29"/>
    </row>
    <row r="429" spans="1:5" ht="14.25">
      <c r="A429" s="8"/>
      <c r="B429" s="29"/>
      <c r="C429" s="29"/>
      <c r="D429" s="29"/>
      <c r="E429" s="29"/>
    </row>
    <row r="430" spans="1:5" ht="14.25">
      <c r="A430" s="8"/>
      <c r="B430" s="29"/>
      <c r="C430" s="29"/>
      <c r="D430" s="29"/>
      <c r="E430" s="29"/>
    </row>
    <row r="431" spans="1:5" ht="14.25">
      <c r="A431" s="8"/>
      <c r="B431" s="29"/>
      <c r="C431" s="29"/>
      <c r="D431" s="29"/>
      <c r="E431" s="29"/>
    </row>
    <row r="432" spans="1:5" ht="14.25">
      <c r="A432" s="8"/>
      <c r="B432" s="29"/>
      <c r="C432" s="29"/>
      <c r="D432" s="29"/>
      <c r="E432" s="29"/>
    </row>
    <row r="433" spans="1:5" ht="14.25">
      <c r="A433" s="8"/>
      <c r="B433" s="29"/>
      <c r="C433" s="29"/>
      <c r="D433" s="29"/>
      <c r="E433" s="29"/>
    </row>
    <row r="434" spans="1:5" ht="14.25">
      <c r="A434" s="8"/>
      <c r="B434" s="29"/>
      <c r="C434" s="29"/>
      <c r="D434" s="29"/>
      <c r="E434" s="29"/>
    </row>
    <row r="435" spans="1:5" ht="14.25">
      <c r="A435" s="8"/>
      <c r="B435" s="29"/>
      <c r="C435" s="29"/>
      <c r="D435" s="29"/>
      <c r="E435" s="29"/>
    </row>
    <row r="436" spans="1:5" ht="14.25">
      <c r="A436" s="8"/>
      <c r="B436" s="29"/>
      <c r="C436" s="29"/>
      <c r="D436" s="29"/>
      <c r="E436" s="29"/>
    </row>
    <row r="437" spans="1:5" ht="14.25">
      <c r="A437" s="8"/>
      <c r="B437" s="29"/>
      <c r="C437" s="29"/>
      <c r="D437" s="29"/>
      <c r="E437" s="29"/>
    </row>
    <row r="438" spans="1:5" ht="14.25">
      <c r="A438" s="8"/>
      <c r="B438" s="29"/>
      <c r="C438" s="29"/>
      <c r="D438" s="29"/>
      <c r="E438" s="29"/>
    </row>
    <row r="439" spans="1:5" ht="14.25">
      <c r="A439" s="8"/>
      <c r="B439" s="29"/>
      <c r="C439" s="29"/>
      <c r="D439" s="29"/>
      <c r="E439" s="29"/>
    </row>
    <row r="440" spans="1:5" ht="14.25">
      <c r="A440" s="8"/>
      <c r="B440" s="29"/>
      <c r="C440" s="29"/>
      <c r="D440" s="29"/>
      <c r="E440" s="29"/>
    </row>
    <row r="441" spans="1:5" ht="14.25">
      <c r="A441" s="8"/>
      <c r="B441" s="29"/>
      <c r="C441" s="29"/>
      <c r="D441" s="29"/>
      <c r="E441" s="29"/>
    </row>
    <row r="442" spans="1:5" ht="14.25">
      <c r="A442" s="8"/>
      <c r="B442" s="29"/>
      <c r="C442" s="29"/>
      <c r="D442" s="29"/>
      <c r="E442" s="29"/>
    </row>
    <row r="443" spans="1:5" ht="14.25">
      <c r="A443" s="8"/>
      <c r="B443" s="29"/>
      <c r="C443" s="29"/>
      <c r="D443" s="29"/>
      <c r="E443" s="29"/>
    </row>
    <row r="444" spans="1:5" ht="14.25">
      <c r="A444" s="8"/>
      <c r="B444" s="29"/>
      <c r="C444" s="29"/>
      <c r="D444" s="29"/>
      <c r="E444" s="29"/>
    </row>
    <row r="445" spans="1:5" ht="14.25">
      <c r="A445" s="8"/>
      <c r="B445" s="29"/>
      <c r="C445" s="29"/>
      <c r="D445" s="29"/>
      <c r="E445" s="29"/>
    </row>
    <row r="446" spans="1:5" ht="14.25">
      <c r="A446" s="8"/>
      <c r="B446" s="29"/>
      <c r="C446" s="29"/>
      <c r="D446" s="29"/>
      <c r="E446" s="29"/>
    </row>
    <row r="447" spans="1:5" ht="14.25">
      <c r="A447" s="8"/>
      <c r="B447" s="29"/>
      <c r="C447" s="29"/>
      <c r="D447" s="29"/>
      <c r="E447" s="29"/>
    </row>
    <row r="448" spans="1:5" ht="14.25">
      <c r="A448" s="8"/>
      <c r="B448" s="29"/>
      <c r="C448" s="29"/>
      <c r="D448" s="29"/>
      <c r="E448" s="29"/>
    </row>
    <row r="449" spans="1:5" ht="14.25">
      <c r="A449" s="8"/>
      <c r="B449" s="29"/>
      <c r="C449" s="29"/>
      <c r="D449" s="29"/>
      <c r="E449" s="29"/>
    </row>
    <row r="450" spans="1:5" ht="14.25">
      <c r="A450" s="8"/>
      <c r="B450" s="29"/>
      <c r="C450" s="29"/>
      <c r="D450" s="29"/>
      <c r="E450" s="29"/>
    </row>
    <row r="451" spans="1:5" ht="14.25">
      <c r="A451" s="8"/>
      <c r="B451" s="29"/>
      <c r="C451" s="29"/>
      <c r="D451" s="29"/>
      <c r="E451" s="29"/>
    </row>
    <row r="452" spans="1:5" ht="14.25">
      <c r="A452" s="8"/>
      <c r="B452" s="29"/>
      <c r="C452" s="29"/>
      <c r="D452" s="29"/>
      <c r="E452" s="29"/>
    </row>
    <row r="453" spans="1:5" ht="14.25">
      <c r="A453" s="8"/>
      <c r="B453" s="29"/>
      <c r="C453" s="29"/>
      <c r="D453" s="29"/>
      <c r="E453" s="29"/>
    </row>
    <row r="454" spans="1:5" ht="14.25">
      <c r="A454" s="8"/>
      <c r="B454" s="29"/>
      <c r="C454" s="29"/>
      <c r="D454" s="29"/>
      <c r="E454" s="29"/>
    </row>
    <row r="455" spans="1:5" ht="14.25">
      <c r="A455" s="8"/>
      <c r="B455" s="29"/>
      <c r="C455" s="29"/>
      <c r="D455" s="29"/>
      <c r="E455" s="29"/>
    </row>
    <row r="456" spans="1:5" ht="14.25">
      <c r="A456" s="8"/>
      <c r="B456" s="29"/>
      <c r="C456" s="29"/>
      <c r="D456" s="29"/>
      <c r="E456" s="29"/>
    </row>
    <row r="457" spans="1:5" ht="14.25">
      <c r="A457" s="8"/>
      <c r="B457" s="29"/>
      <c r="C457" s="29"/>
      <c r="D457" s="29"/>
      <c r="E457" s="29"/>
    </row>
    <row r="458" spans="1:5" ht="14.25">
      <c r="A458" s="8"/>
      <c r="B458" s="29"/>
      <c r="C458" s="29"/>
      <c r="D458" s="29"/>
      <c r="E458" s="29"/>
    </row>
    <row r="459" spans="1:5" ht="14.25">
      <c r="A459" s="8"/>
      <c r="B459" s="29"/>
      <c r="C459" s="29"/>
      <c r="D459" s="29"/>
      <c r="E459" s="29"/>
    </row>
    <row r="460" spans="1:5" ht="14.25">
      <c r="A460" s="8"/>
      <c r="B460" s="29"/>
      <c r="C460" s="29"/>
      <c r="D460" s="29"/>
      <c r="E460" s="29"/>
    </row>
    <row r="461" spans="1:5" ht="14.25">
      <c r="A461" s="8"/>
      <c r="B461" s="29"/>
      <c r="C461" s="29"/>
      <c r="D461" s="29"/>
      <c r="E461" s="29"/>
    </row>
    <row r="462" spans="1:5" ht="14.25">
      <c r="A462" s="8"/>
      <c r="B462" s="29"/>
      <c r="C462" s="29"/>
      <c r="D462" s="29"/>
      <c r="E462" s="29"/>
    </row>
    <row r="463" spans="1:5" ht="14.25">
      <c r="A463" s="8"/>
      <c r="B463" s="29"/>
      <c r="C463" s="29"/>
      <c r="D463" s="29"/>
      <c r="E463" s="29"/>
    </row>
    <row r="464" spans="1:5" ht="14.25">
      <c r="A464" s="8"/>
      <c r="B464" s="29"/>
      <c r="C464" s="29"/>
      <c r="D464" s="29"/>
      <c r="E464" s="29"/>
    </row>
    <row r="465" spans="1:5" ht="14.25">
      <c r="A465" s="8"/>
      <c r="B465" s="29"/>
      <c r="C465" s="29"/>
      <c r="D465" s="29"/>
      <c r="E465" s="29"/>
    </row>
    <row r="466" spans="1:5" ht="14.25">
      <c r="A466" s="8"/>
      <c r="B466" s="29"/>
      <c r="C466" s="29"/>
      <c r="D466" s="29"/>
      <c r="E466" s="29"/>
    </row>
    <row r="467" spans="1:5" ht="14.25">
      <c r="A467" s="8"/>
      <c r="B467" s="29"/>
      <c r="C467" s="29"/>
      <c r="D467" s="29"/>
      <c r="E467" s="29"/>
    </row>
    <row r="468" spans="1:5" ht="14.25">
      <c r="A468" s="8"/>
      <c r="B468" s="29"/>
      <c r="C468" s="29"/>
      <c r="D468" s="29"/>
      <c r="E468" s="29"/>
    </row>
    <row r="469" spans="1:5" ht="14.25">
      <c r="A469" s="8"/>
      <c r="B469" s="29"/>
      <c r="C469" s="29"/>
      <c r="D469" s="29"/>
      <c r="E469" s="29"/>
    </row>
    <row r="470" spans="1:5" ht="14.25">
      <c r="A470" s="8"/>
      <c r="B470" s="29"/>
      <c r="C470" s="29"/>
      <c r="D470" s="29"/>
      <c r="E470" s="29"/>
    </row>
    <row r="471" spans="1:5" ht="14.25">
      <c r="A471" s="8"/>
      <c r="B471" s="29"/>
      <c r="C471" s="29"/>
      <c r="D471" s="29"/>
      <c r="E471" s="29"/>
    </row>
    <row r="472" spans="1:5" ht="14.25">
      <c r="A472" s="8"/>
      <c r="B472" s="29"/>
      <c r="C472" s="29"/>
      <c r="D472" s="29"/>
      <c r="E472" s="29"/>
    </row>
    <row r="473" spans="1:5" ht="14.25">
      <c r="A473" s="8"/>
      <c r="B473" s="29"/>
      <c r="C473" s="29"/>
      <c r="D473" s="29"/>
      <c r="E473" s="29"/>
    </row>
    <row r="474" spans="1:5" ht="14.25">
      <c r="A474" s="8"/>
      <c r="B474" s="29"/>
      <c r="C474" s="29"/>
      <c r="D474" s="29"/>
      <c r="E474" s="29"/>
    </row>
    <row r="475" spans="1:5" ht="14.25">
      <c r="A475" s="8"/>
      <c r="B475" s="29"/>
      <c r="C475" s="29"/>
      <c r="D475" s="29"/>
      <c r="E475" s="29"/>
    </row>
    <row r="476" spans="1:5" ht="14.25">
      <c r="A476" s="8"/>
      <c r="B476" s="29"/>
      <c r="C476" s="29"/>
      <c r="D476" s="29"/>
      <c r="E476" s="29"/>
    </row>
    <row r="477" spans="1:5" ht="14.25">
      <c r="A477" s="8"/>
      <c r="B477" s="29"/>
      <c r="C477" s="29"/>
      <c r="D477" s="29"/>
      <c r="E477" s="29"/>
    </row>
    <row r="478" spans="1:5" ht="14.25">
      <c r="A478" s="8"/>
      <c r="B478" s="29"/>
      <c r="C478" s="29"/>
      <c r="D478" s="29"/>
      <c r="E478" s="29"/>
    </row>
    <row r="479" spans="1:5" ht="14.25">
      <c r="A479" s="8"/>
      <c r="B479" s="29"/>
      <c r="C479" s="29"/>
      <c r="D479" s="29"/>
      <c r="E479" s="29"/>
    </row>
    <row r="480" spans="1:5" ht="14.25">
      <c r="A480" s="8"/>
      <c r="B480" s="29"/>
      <c r="C480" s="29"/>
      <c r="D480" s="29"/>
      <c r="E480" s="29"/>
    </row>
    <row r="481" spans="1:5" ht="14.25">
      <c r="A481" s="8"/>
      <c r="B481" s="29"/>
      <c r="C481" s="29"/>
      <c r="D481" s="29"/>
      <c r="E481" s="29"/>
    </row>
    <row r="482" spans="1:5" ht="14.25">
      <c r="A482" s="8"/>
      <c r="B482" s="29"/>
      <c r="C482" s="29"/>
      <c r="D482" s="29"/>
      <c r="E482" s="29"/>
    </row>
    <row r="483" spans="1:5" ht="14.25">
      <c r="A483" s="8"/>
      <c r="B483" s="29"/>
      <c r="C483" s="29"/>
      <c r="D483" s="29"/>
      <c r="E483" s="29"/>
    </row>
    <row r="484" spans="1:5" ht="14.25">
      <c r="A484" s="8"/>
      <c r="B484" s="29"/>
      <c r="C484" s="29"/>
      <c r="D484" s="29"/>
      <c r="E484" s="29"/>
    </row>
    <row r="485" spans="1:5" ht="14.25">
      <c r="A485" s="8"/>
      <c r="B485" s="29"/>
      <c r="C485" s="29"/>
      <c r="D485" s="29"/>
      <c r="E485" s="29"/>
    </row>
    <row r="486" spans="1:5" ht="14.25">
      <c r="A486" s="8"/>
      <c r="B486" s="29"/>
      <c r="C486" s="29"/>
      <c r="D486" s="29"/>
      <c r="E486" s="29"/>
    </row>
    <row r="487" spans="1:5" ht="14.25">
      <c r="A487" s="8"/>
      <c r="B487" s="29"/>
      <c r="C487" s="29"/>
      <c r="D487" s="29"/>
      <c r="E487" s="29"/>
    </row>
    <row r="488" spans="1:5" ht="14.25">
      <c r="A488" s="8"/>
      <c r="B488" s="29"/>
      <c r="C488" s="29"/>
      <c r="D488" s="29"/>
      <c r="E488" s="29"/>
    </row>
    <row r="489" spans="1:5" ht="14.25">
      <c r="A489" s="8"/>
      <c r="B489" s="29"/>
      <c r="C489" s="29"/>
      <c r="D489" s="29"/>
      <c r="E489" s="29"/>
    </row>
    <row r="490" spans="1:5" ht="14.25">
      <c r="A490" s="8"/>
      <c r="B490" s="29"/>
      <c r="C490" s="29"/>
      <c r="D490" s="29"/>
      <c r="E490" s="29"/>
    </row>
    <row r="491" spans="1:5" ht="14.25">
      <c r="A491" s="8"/>
      <c r="B491" s="29"/>
      <c r="C491" s="29"/>
      <c r="D491" s="29"/>
      <c r="E491" s="29"/>
    </row>
    <row r="492" spans="1:5" ht="14.25">
      <c r="A492" s="8"/>
      <c r="B492" s="29"/>
      <c r="C492" s="29"/>
      <c r="D492" s="29"/>
      <c r="E492" s="29"/>
    </row>
    <row r="493" spans="1:5" ht="14.25">
      <c r="A493" s="8"/>
      <c r="B493" s="29"/>
      <c r="C493" s="29"/>
      <c r="D493" s="29"/>
      <c r="E493" s="29"/>
    </row>
    <row r="494" spans="1:5" ht="14.25">
      <c r="A494" s="8"/>
      <c r="B494" s="29"/>
      <c r="C494" s="29"/>
      <c r="D494" s="29"/>
      <c r="E494" s="29"/>
    </row>
    <row r="495" spans="1:5" ht="14.25">
      <c r="A495" s="8"/>
      <c r="B495" s="29"/>
      <c r="C495" s="29"/>
      <c r="D495" s="29"/>
      <c r="E495" s="29"/>
    </row>
    <row r="496" spans="1:5" ht="14.25">
      <c r="A496" s="8"/>
      <c r="B496" s="29"/>
      <c r="C496" s="29"/>
      <c r="D496" s="29"/>
      <c r="E496" s="29"/>
    </row>
    <row r="497" spans="1:5" ht="14.25">
      <c r="A497" s="8"/>
      <c r="B497" s="29"/>
      <c r="C497" s="29"/>
      <c r="D497" s="29"/>
      <c r="E497" s="29"/>
    </row>
    <row r="498" spans="1:5" ht="14.25">
      <c r="A498" s="8"/>
      <c r="B498" s="29"/>
      <c r="C498" s="29"/>
      <c r="D498" s="29"/>
      <c r="E498" s="29"/>
    </row>
    <row r="499" spans="1:5" ht="14.25">
      <c r="A499" s="8"/>
      <c r="B499" s="29"/>
      <c r="C499" s="29"/>
      <c r="D499" s="29"/>
      <c r="E499" s="29"/>
    </row>
    <row r="500" spans="1:5" ht="14.25">
      <c r="A500" s="8"/>
      <c r="B500" s="29"/>
      <c r="C500" s="29"/>
      <c r="D500" s="29"/>
      <c r="E500" s="29"/>
    </row>
  </sheetData>
  <mergeCells count="1">
    <mergeCell ref="A3:E3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Footer>&amp;LStadt Luckenwalde
Bauverwaltungsamt&amp;R&amp;P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01"/>
  <sheetViews>
    <sheetView tabSelected="1" workbookViewId="0" topLeftCell="A172">
      <selection activeCell="E184" sqref="E184"/>
    </sheetView>
  </sheetViews>
  <sheetFormatPr defaultColWidth="11.421875" defaultRowHeight="12.75"/>
  <cols>
    <col min="1" max="1" width="29.28125" style="0" customWidth="1"/>
    <col min="2" max="2" width="19.8515625" style="0" customWidth="1"/>
    <col min="3" max="4" width="18.421875" style="0" customWidth="1"/>
  </cols>
  <sheetData>
    <row r="1" spans="1:4" ht="12.75">
      <c r="A1" s="83" t="s">
        <v>90</v>
      </c>
      <c r="B1" s="84"/>
      <c r="C1" s="84"/>
      <c r="D1" s="84"/>
    </row>
    <row r="3" spans="1:4" ht="15.75">
      <c r="A3" s="81" t="s">
        <v>91</v>
      </c>
      <c r="B3" s="84"/>
      <c r="C3" s="84"/>
      <c r="D3" s="84"/>
    </row>
    <row r="4" ht="12.75">
      <c r="A4" s="48"/>
    </row>
    <row r="5" ht="12.75">
      <c r="A5" s="48"/>
    </row>
    <row r="6" spans="1:4" ht="13.5" customHeight="1">
      <c r="A6" s="50" t="s">
        <v>92</v>
      </c>
      <c r="B6" s="54" t="s">
        <v>99</v>
      </c>
      <c r="C6" s="54" t="s">
        <v>100</v>
      </c>
      <c r="D6" s="54" t="s">
        <v>101</v>
      </c>
    </row>
    <row r="7" spans="1:4" ht="12.75">
      <c r="A7" s="52" t="s">
        <v>93</v>
      </c>
      <c r="B7" s="56">
        <v>51127</v>
      </c>
      <c r="C7" s="53">
        <v>33876</v>
      </c>
      <c r="D7" s="53">
        <v>33876</v>
      </c>
    </row>
    <row r="8" spans="1:4" ht="12.75">
      <c r="A8" s="52" t="s">
        <v>94</v>
      </c>
      <c r="B8" s="56">
        <v>26575</v>
      </c>
      <c r="C8" s="53">
        <v>19655.5</v>
      </c>
      <c r="D8" s="53">
        <v>19805.5</v>
      </c>
    </row>
    <row r="9" spans="1:4" ht="12.75">
      <c r="A9" s="52" t="s">
        <v>95</v>
      </c>
      <c r="B9" s="56">
        <v>19953</v>
      </c>
      <c r="C9" s="53">
        <v>11753.32</v>
      </c>
      <c r="D9" s="53">
        <v>12500.32</v>
      </c>
    </row>
    <row r="10" spans="1:4" ht="12.75">
      <c r="A10" s="52" t="s">
        <v>96</v>
      </c>
      <c r="B10" s="56">
        <v>45299</v>
      </c>
      <c r="C10" s="53">
        <v>19688.5</v>
      </c>
      <c r="D10" s="53">
        <v>20934.25</v>
      </c>
    </row>
    <row r="11" spans="1:4" ht="12.75">
      <c r="A11" s="52" t="s">
        <v>97</v>
      </c>
      <c r="B11" s="56">
        <v>15715</v>
      </c>
      <c r="C11" s="53">
        <v>9791</v>
      </c>
      <c r="D11" s="53">
        <v>9791</v>
      </c>
    </row>
    <row r="12" spans="1:4" ht="12.75">
      <c r="A12" s="52" t="s">
        <v>98</v>
      </c>
      <c r="B12" s="56">
        <v>24458</v>
      </c>
      <c r="C12" s="53">
        <v>14161</v>
      </c>
      <c r="D12" s="53">
        <v>14161</v>
      </c>
    </row>
    <row r="13" spans="1:4" ht="12.75">
      <c r="A13" s="51" t="s">
        <v>113</v>
      </c>
      <c r="B13" s="57">
        <f>SUM(B7:B12)</f>
        <v>183127</v>
      </c>
      <c r="C13" s="55">
        <f>SUM(C7:C12)</f>
        <v>108925.32</v>
      </c>
      <c r="D13" s="55">
        <f>SUM(D7:D12)</f>
        <v>111068.07</v>
      </c>
    </row>
    <row r="16" spans="1:4" ht="12.75">
      <c r="A16" s="50" t="s">
        <v>102</v>
      </c>
      <c r="B16" s="54" t="s">
        <v>99</v>
      </c>
      <c r="C16" s="54" t="s">
        <v>100</v>
      </c>
      <c r="D16" s="54" t="s">
        <v>101</v>
      </c>
    </row>
    <row r="17" spans="1:4" ht="12.75">
      <c r="A17" s="52" t="s">
        <v>112</v>
      </c>
      <c r="B17" s="56">
        <v>20693</v>
      </c>
      <c r="C17" s="53">
        <v>19438.5</v>
      </c>
      <c r="D17" s="53">
        <v>20635.75</v>
      </c>
    </row>
    <row r="18" spans="1:4" ht="12.75">
      <c r="A18" s="52" t="s">
        <v>17</v>
      </c>
      <c r="B18" s="56">
        <v>43411</v>
      </c>
      <c r="C18" s="53">
        <v>30009</v>
      </c>
      <c r="D18" s="53">
        <v>30009</v>
      </c>
    </row>
    <row r="19" spans="1:4" ht="12.75">
      <c r="A19" s="52" t="s">
        <v>103</v>
      </c>
      <c r="B19" s="56">
        <v>6601</v>
      </c>
      <c r="C19" s="53">
        <v>3572</v>
      </c>
      <c r="D19" s="53">
        <v>3572</v>
      </c>
    </row>
    <row r="20" spans="1:4" ht="12.75">
      <c r="A20" s="52" t="s">
        <v>104</v>
      </c>
      <c r="B20" s="56">
        <v>13916</v>
      </c>
      <c r="C20" s="53">
        <v>11345</v>
      </c>
      <c r="D20" s="53">
        <v>11345</v>
      </c>
    </row>
    <row r="21" spans="1:4" ht="12.75">
      <c r="A21" s="52" t="s">
        <v>105</v>
      </c>
      <c r="B21" s="56">
        <v>22510</v>
      </c>
      <c r="C21" s="53">
        <v>14581</v>
      </c>
      <c r="D21" s="53">
        <v>14731</v>
      </c>
    </row>
    <row r="22" spans="1:4" ht="12.75">
      <c r="A22" s="52" t="s">
        <v>106</v>
      </c>
      <c r="B22" s="56">
        <v>13233</v>
      </c>
      <c r="C22" s="53">
        <v>12362.8</v>
      </c>
      <c r="D22" s="53">
        <v>12362.8</v>
      </c>
    </row>
    <row r="23" spans="1:4" ht="12.75">
      <c r="A23" s="52" t="s">
        <v>107</v>
      </c>
      <c r="B23" s="56">
        <v>16439</v>
      </c>
      <c r="C23" s="53">
        <v>16146.5</v>
      </c>
      <c r="D23" s="53">
        <v>16593</v>
      </c>
    </row>
    <row r="24" spans="1:4" ht="12.75">
      <c r="A24" s="52" t="s">
        <v>108</v>
      </c>
      <c r="B24" s="56">
        <v>12749</v>
      </c>
      <c r="C24" s="53">
        <v>12021</v>
      </c>
      <c r="D24" s="53">
        <v>12021</v>
      </c>
    </row>
    <row r="25" spans="1:4" ht="12.75">
      <c r="A25" s="52" t="s">
        <v>109</v>
      </c>
      <c r="B25" s="56">
        <v>30824</v>
      </c>
      <c r="C25" s="53">
        <v>25125</v>
      </c>
      <c r="D25" s="53">
        <v>25276.5</v>
      </c>
    </row>
    <row r="26" spans="1:4" ht="12.75">
      <c r="A26" s="52" t="s">
        <v>110</v>
      </c>
      <c r="B26" s="56">
        <v>42189</v>
      </c>
      <c r="C26" s="53">
        <v>29129</v>
      </c>
      <c r="D26" s="53">
        <v>29613.75</v>
      </c>
    </row>
    <row r="27" spans="1:4" ht="12.75">
      <c r="A27" s="51" t="s">
        <v>111</v>
      </c>
      <c r="B27" s="57">
        <f>SUM(B17:B26)</f>
        <v>222565</v>
      </c>
      <c r="C27" s="55">
        <f>SUM(C17:C26)</f>
        <v>173729.8</v>
      </c>
      <c r="D27" s="55">
        <f>SUM(D17:D26)</f>
        <v>176159.8</v>
      </c>
    </row>
    <row r="30" spans="1:4" ht="12.75">
      <c r="A30" s="50" t="s">
        <v>114</v>
      </c>
      <c r="B30" s="54" t="s">
        <v>99</v>
      </c>
      <c r="C30" s="54" t="s">
        <v>100</v>
      </c>
      <c r="D30" s="54" t="s">
        <v>101</v>
      </c>
    </row>
    <row r="31" spans="1:4" ht="12.75">
      <c r="A31" s="52" t="s">
        <v>115</v>
      </c>
      <c r="B31" s="56">
        <v>45304</v>
      </c>
      <c r="C31" s="53">
        <v>25736</v>
      </c>
      <c r="D31" s="53">
        <v>26496</v>
      </c>
    </row>
    <row r="32" spans="1:4" ht="12.75">
      <c r="A32" s="52" t="s">
        <v>116</v>
      </c>
      <c r="B32" s="56">
        <v>51167</v>
      </c>
      <c r="C32" s="53">
        <v>34585</v>
      </c>
      <c r="D32" s="53">
        <v>35386.75</v>
      </c>
    </row>
    <row r="33" spans="1:4" ht="12.75">
      <c r="A33" s="52" t="s">
        <v>117</v>
      </c>
      <c r="B33" s="56">
        <v>41160</v>
      </c>
      <c r="C33" s="53">
        <v>25082</v>
      </c>
      <c r="D33" s="53">
        <v>26724</v>
      </c>
    </row>
    <row r="34" spans="1:4" ht="12.75">
      <c r="A34" s="52" t="s">
        <v>118</v>
      </c>
      <c r="B34" s="56">
        <v>46106</v>
      </c>
      <c r="C34" s="53">
        <v>31790</v>
      </c>
      <c r="D34" s="53">
        <v>32213.86</v>
      </c>
    </row>
    <row r="35" spans="1:4" ht="12.75">
      <c r="A35" s="52" t="s">
        <v>119</v>
      </c>
      <c r="B35" s="56">
        <v>9113</v>
      </c>
      <c r="C35" s="53">
        <v>8289</v>
      </c>
      <c r="D35" s="53">
        <v>8289</v>
      </c>
    </row>
    <row r="36" spans="1:4" ht="12.75">
      <c r="A36" s="52" t="s">
        <v>120</v>
      </c>
      <c r="B36" s="56">
        <v>84258</v>
      </c>
      <c r="C36" s="53">
        <v>46645</v>
      </c>
      <c r="D36" s="53">
        <v>47535</v>
      </c>
    </row>
    <row r="37" spans="1:4" ht="12.75">
      <c r="A37" s="52" t="s">
        <v>121</v>
      </c>
      <c r="B37" s="56">
        <v>33006</v>
      </c>
      <c r="C37" s="53">
        <v>24119</v>
      </c>
      <c r="D37" s="53">
        <v>24457</v>
      </c>
    </row>
    <row r="38" spans="1:4" ht="12.75">
      <c r="A38" s="51" t="s">
        <v>122</v>
      </c>
      <c r="B38" s="57">
        <f>SUM(B31:B37)</f>
        <v>310114</v>
      </c>
      <c r="C38" s="55">
        <f>SUM(C31:C37)</f>
        <v>196246</v>
      </c>
      <c r="D38" s="55">
        <f>SUM(D31:D37)</f>
        <v>201101.61</v>
      </c>
    </row>
    <row r="41" spans="1:4" ht="12.75">
      <c r="A41" s="50" t="s">
        <v>124</v>
      </c>
      <c r="B41" s="54" t="s">
        <v>99</v>
      </c>
      <c r="C41" s="54" t="s">
        <v>100</v>
      </c>
      <c r="D41" s="54" t="s">
        <v>101</v>
      </c>
    </row>
    <row r="42" spans="1:4" ht="12.75">
      <c r="A42" s="52" t="s">
        <v>123</v>
      </c>
      <c r="B42" s="56">
        <v>457411</v>
      </c>
      <c r="C42" s="53">
        <v>143032</v>
      </c>
      <c r="D42" s="53">
        <v>146053.84</v>
      </c>
    </row>
    <row r="43" spans="1:4" ht="12.75">
      <c r="A43" s="51" t="s">
        <v>127</v>
      </c>
      <c r="B43" s="57">
        <f>B42</f>
        <v>457411</v>
      </c>
      <c r="C43" s="55">
        <f>C42</f>
        <v>143032</v>
      </c>
      <c r="D43" s="55">
        <f>D42</f>
        <v>146053.84</v>
      </c>
    </row>
    <row r="46" spans="1:4" ht="12.75">
      <c r="A46" s="50" t="s">
        <v>55</v>
      </c>
      <c r="B46" s="54" t="s">
        <v>99</v>
      </c>
      <c r="C46" s="54" t="s">
        <v>100</v>
      </c>
      <c r="D46" s="54" t="s">
        <v>101</v>
      </c>
    </row>
    <row r="47" spans="1:4" ht="12.75">
      <c r="A47" s="52" t="s">
        <v>128</v>
      </c>
      <c r="B47" s="56">
        <v>311643</v>
      </c>
      <c r="C47" s="53">
        <v>134366.7</v>
      </c>
      <c r="D47" s="53">
        <v>139352.08</v>
      </c>
    </row>
    <row r="48" spans="1:4" ht="12.75">
      <c r="A48" s="51" t="s">
        <v>126</v>
      </c>
      <c r="B48" s="57">
        <f>B47</f>
        <v>311643</v>
      </c>
      <c r="C48" s="55">
        <f>C47</f>
        <v>134366.7</v>
      </c>
      <c r="D48" s="55">
        <f>D47</f>
        <v>139352.08</v>
      </c>
    </row>
    <row r="51" spans="1:4" ht="12.75">
      <c r="A51" s="50" t="s">
        <v>54</v>
      </c>
      <c r="B51" s="54" t="s">
        <v>99</v>
      </c>
      <c r="C51" s="54" t="s">
        <v>100</v>
      </c>
      <c r="D51" s="54" t="s">
        <v>101</v>
      </c>
    </row>
    <row r="52" spans="1:4" ht="12.75">
      <c r="A52" s="52" t="s">
        <v>128</v>
      </c>
      <c r="B52" s="56">
        <v>356595</v>
      </c>
      <c r="C52" s="53">
        <v>111080.67</v>
      </c>
      <c r="D52" s="53">
        <v>115486.51</v>
      </c>
    </row>
    <row r="53" spans="1:4" ht="12.75">
      <c r="A53" s="51" t="s">
        <v>129</v>
      </c>
      <c r="B53" s="57">
        <f>B52</f>
        <v>356595</v>
      </c>
      <c r="C53" s="55">
        <f>C52</f>
        <v>111080.67</v>
      </c>
      <c r="D53" s="55">
        <f>D52</f>
        <v>115486.51</v>
      </c>
    </row>
    <row r="56" spans="1:4" ht="12.75">
      <c r="A56" s="50" t="s">
        <v>69</v>
      </c>
      <c r="B56" s="54" t="s">
        <v>99</v>
      </c>
      <c r="C56" s="54" t="s">
        <v>100</v>
      </c>
      <c r="D56" s="54" t="s">
        <v>101</v>
      </c>
    </row>
    <row r="57" spans="1:4" ht="12.75">
      <c r="A57" s="52" t="s">
        <v>130</v>
      </c>
      <c r="B57" s="56">
        <v>25094</v>
      </c>
      <c r="C57" s="53">
        <v>14685.5</v>
      </c>
      <c r="D57" s="53">
        <v>12491.25</v>
      </c>
    </row>
    <row r="58" spans="1:4" ht="12.75">
      <c r="A58" s="52" t="s">
        <v>131</v>
      </c>
      <c r="B58" s="56">
        <v>44043</v>
      </c>
      <c r="C58" s="53">
        <v>35594</v>
      </c>
      <c r="D58" s="53">
        <v>35594</v>
      </c>
    </row>
    <row r="59" spans="1:4" ht="12.75">
      <c r="A59" s="52" t="s">
        <v>132</v>
      </c>
      <c r="B59" s="56">
        <v>18331</v>
      </c>
      <c r="C59" s="53">
        <v>16651</v>
      </c>
      <c r="D59" s="53">
        <v>16651</v>
      </c>
    </row>
    <row r="60" spans="1:4" ht="12.75">
      <c r="A60" s="52" t="s">
        <v>133</v>
      </c>
      <c r="B60" s="56">
        <v>37633</v>
      </c>
      <c r="C60" s="53">
        <v>18584.5</v>
      </c>
      <c r="D60" s="53">
        <v>18584.5</v>
      </c>
    </row>
    <row r="61" spans="1:4" ht="12.75">
      <c r="A61" s="52" t="s">
        <v>134</v>
      </c>
      <c r="B61" s="56">
        <v>7172</v>
      </c>
      <c r="C61" s="53">
        <v>6661</v>
      </c>
      <c r="D61" s="53">
        <v>6661</v>
      </c>
    </row>
    <row r="62" spans="1:4" ht="12.75">
      <c r="A62" s="52" t="s">
        <v>135</v>
      </c>
      <c r="B62" s="56">
        <v>11053</v>
      </c>
      <c r="C62" s="53">
        <v>9301.5</v>
      </c>
      <c r="D62" s="53">
        <v>9301.5</v>
      </c>
    </row>
    <row r="63" spans="1:4" ht="12.75">
      <c r="A63" s="52" t="s">
        <v>136</v>
      </c>
      <c r="B63" s="56">
        <v>8108</v>
      </c>
      <c r="C63" s="53">
        <v>5355</v>
      </c>
      <c r="D63" s="53">
        <v>5355</v>
      </c>
    </row>
    <row r="64" spans="1:4" ht="12.75">
      <c r="A64" s="52" t="s">
        <v>137</v>
      </c>
      <c r="B64" s="56">
        <v>22338</v>
      </c>
      <c r="C64" s="53">
        <v>30148</v>
      </c>
      <c r="D64" s="53">
        <v>34346.5</v>
      </c>
    </row>
    <row r="65" spans="1:4" ht="12.75">
      <c r="A65" s="52" t="s">
        <v>138</v>
      </c>
      <c r="B65" s="56">
        <v>5693</v>
      </c>
      <c r="C65" s="53">
        <v>4347</v>
      </c>
      <c r="D65" s="53">
        <v>4347</v>
      </c>
    </row>
    <row r="66" spans="1:4" ht="12.75">
      <c r="A66" s="52" t="s">
        <v>139</v>
      </c>
      <c r="B66" s="56">
        <v>12464</v>
      </c>
      <c r="C66" s="53">
        <v>2978.5</v>
      </c>
      <c r="D66" s="53">
        <v>3316.25</v>
      </c>
    </row>
    <row r="67" spans="1:4" ht="12.75">
      <c r="A67" s="52" t="s">
        <v>140</v>
      </c>
      <c r="B67" s="56">
        <v>9300</v>
      </c>
      <c r="C67" s="53">
        <v>9139</v>
      </c>
      <c r="D67" s="53">
        <v>9324</v>
      </c>
    </row>
    <row r="68" spans="1:4" ht="12.75">
      <c r="A68" s="52" t="s">
        <v>141</v>
      </c>
      <c r="B68" s="56">
        <v>60632</v>
      </c>
      <c r="C68" s="53">
        <v>32530</v>
      </c>
      <c r="D68" s="53">
        <v>32991.5</v>
      </c>
    </row>
    <row r="69" spans="1:4" ht="12.75">
      <c r="A69" s="52" t="s">
        <v>143</v>
      </c>
      <c r="B69" s="56">
        <v>33291</v>
      </c>
      <c r="C69" s="53">
        <v>23295</v>
      </c>
      <c r="D69" s="53">
        <v>23295</v>
      </c>
    </row>
    <row r="70" spans="1:4" ht="12.75">
      <c r="A70" s="51" t="s">
        <v>142</v>
      </c>
      <c r="B70" s="57">
        <f>SUM(B57:B69)</f>
        <v>295152</v>
      </c>
      <c r="C70" s="55">
        <f>SUM(C57:C69)</f>
        <v>209270</v>
      </c>
      <c r="D70" s="55">
        <f>SUM(D57:D69)</f>
        <v>212258.5</v>
      </c>
    </row>
    <row r="73" spans="1:4" ht="12.75">
      <c r="A73" s="50" t="s">
        <v>19</v>
      </c>
      <c r="B73" s="54" t="s">
        <v>99</v>
      </c>
      <c r="C73" s="54" t="s">
        <v>100</v>
      </c>
      <c r="D73" s="54" t="s">
        <v>101</v>
      </c>
    </row>
    <row r="74" spans="1:4" ht="12.75">
      <c r="A74" s="52" t="s">
        <v>19</v>
      </c>
      <c r="B74" s="56">
        <v>13357</v>
      </c>
      <c r="C74" s="53">
        <v>9472</v>
      </c>
      <c r="D74" s="53">
        <v>9472</v>
      </c>
    </row>
    <row r="75" spans="1:4" ht="12.75">
      <c r="A75" s="51" t="s">
        <v>144</v>
      </c>
      <c r="B75" s="57">
        <f>B74</f>
        <v>13357</v>
      </c>
      <c r="C75" s="55">
        <f>C74</f>
        <v>9472</v>
      </c>
      <c r="D75" s="55">
        <f>D74</f>
        <v>9472</v>
      </c>
    </row>
    <row r="76" spans="1:4" ht="12.75">
      <c r="A76" s="59"/>
      <c r="B76" s="60"/>
      <c r="C76" s="61"/>
      <c r="D76" s="61"/>
    </row>
    <row r="78" spans="1:4" ht="12.75">
      <c r="A78" s="50" t="s">
        <v>145</v>
      </c>
      <c r="B78" s="54" t="s">
        <v>99</v>
      </c>
      <c r="C78" s="54" t="s">
        <v>100</v>
      </c>
      <c r="D78" s="54" t="s">
        <v>101</v>
      </c>
    </row>
    <row r="79" spans="1:4" ht="12.75">
      <c r="A79" s="52" t="s">
        <v>146</v>
      </c>
      <c r="B79" s="56">
        <v>251916</v>
      </c>
      <c r="C79" s="53">
        <v>91176</v>
      </c>
      <c r="D79" s="53">
        <v>95706</v>
      </c>
    </row>
    <row r="80" spans="1:4" ht="12.75">
      <c r="A80" s="52" t="s">
        <v>147</v>
      </c>
      <c r="B80" s="56">
        <v>28912</v>
      </c>
      <c r="C80" s="53">
        <v>28911</v>
      </c>
      <c r="D80" s="53">
        <v>28911</v>
      </c>
    </row>
    <row r="81" spans="1:4" ht="12.75">
      <c r="A81" s="52" t="s">
        <v>97</v>
      </c>
      <c r="B81" s="56">
        <v>15042</v>
      </c>
      <c r="C81" s="53">
        <v>15042</v>
      </c>
      <c r="D81" s="53">
        <v>15219.5</v>
      </c>
    </row>
    <row r="82" spans="1:4" ht="12.75">
      <c r="A82" s="52" t="s">
        <v>150</v>
      </c>
      <c r="B82" s="56">
        <v>9095</v>
      </c>
      <c r="C82" s="53">
        <v>9095</v>
      </c>
      <c r="D82" s="53">
        <v>9095</v>
      </c>
    </row>
    <row r="83" spans="1:4" ht="12.75">
      <c r="A83" s="52" t="s">
        <v>148</v>
      </c>
      <c r="B83" s="56">
        <v>8841</v>
      </c>
      <c r="C83" s="53">
        <v>8841</v>
      </c>
      <c r="D83" s="53">
        <v>9235.5</v>
      </c>
    </row>
    <row r="84" spans="1:4" ht="12.75">
      <c r="A84" s="51" t="s">
        <v>149</v>
      </c>
      <c r="B84" s="57">
        <f>SUM(B79:B83)</f>
        <v>313806</v>
      </c>
      <c r="C84" s="55">
        <f>SUM(C79:C83)</f>
        <v>153065</v>
      </c>
      <c r="D84" s="55">
        <f>SUM(D79:D83)</f>
        <v>158167</v>
      </c>
    </row>
    <row r="85" spans="1:4" ht="12.75">
      <c r="A85" s="59"/>
      <c r="B85" s="62"/>
      <c r="C85" s="63"/>
      <c r="D85" s="63"/>
    </row>
    <row r="87" spans="1:4" ht="12.75">
      <c r="A87" s="50" t="s">
        <v>151</v>
      </c>
      <c r="B87" s="54" t="s">
        <v>99</v>
      </c>
      <c r="C87" s="54" t="s">
        <v>100</v>
      </c>
      <c r="D87" s="54" t="s">
        <v>101</v>
      </c>
    </row>
    <row r="88" spans="1:4" ht="12.75">
      <c r="A88" s="52" t="s">
        <v>151</v>
      </c>
      <c r="B88" s="56">
        <v>19523</v>
      </c>
      <c r="C88" s="53">
        <v>17226</v>
      </c>
      <c r="D88" s="53">
        <v>18784.5</v>
      </c>
    </row>
    <row r="89" spans="1:4" ht="12.75">
      <c r="A89" s="51" t="s">
        <v>154</v>
      </c>
      <c r="B89" s="57">
        <f>B88</f>
        <v>19523</v>
      </c>
      <c r="C89" s="55">
        <f>C88</f>
        <v>17226</v>
      </c>
      <c r="D89" s="55">
        <f>D88</f>
        <v>18784.5</v>
      </c>
    </row>
    <row r="90" spans="1:4" ht="12.75">
      <c r="A90" s="59"/>
      <c r="B90" s="62"/>
      <c r="C90" s="63"/>
      <c r="D90" s="63"/>
    </row>
    <row r="92" spans="1:4" ht="12.75">
      <c r="A92" s="50" t="s">
        <v>152</v>
      </c>
      <c r="B92" s="54" t="s">
        <v>99</v>
      </c>
      <c r="C92" s="54" t="s">
        <v>100</v>
      </c>
      <c r="D92" s="54" t="s">
        <v>101</v>
      </c>
    </row>
    <row r="93" spans="1:4" ht="12.75">
      <c r="A93" s="52" t="s">
        <v>152</v>
      </c>
      <c r="B93" s="56">
        <v>43429</v>
      </c>
      <c r="C93" s="53">
        <v>21896</v>
      </c>
      <c r="D93" s="53">
        <v>21896</v>
      </c>
    </row>
    <row r="94" spans="1:4" ht="12.75">
      <c r="A94" s="51" t="s">
        <v>155</v>
      </c>
      <c r="B94" s="57">
        <f>B93</f>
        <v>43429</v>
      </c>
      <c r="C94" s="55">
        <f>C93</f>
        <v>21896</v>
      </c>
      <c r="D94" s="55">
        <f>D93</f>
        <v>21896</v>
      </c>
    </row>
    <row r="97" spans="1:4" ht="12.75">
      <c r="A97" s="50" t="s">
        <v>33</v>
      </c>
      <c r="B97" s="54" t="s">
        <v>99</v>
      </c>
      <c r="C97" s="54" t="s">
        <v>100</v>
      </c>
      <c r="D97" s="54" t="s">
        <v>101</v>
      </c>
    </row>
    <row r="98" spans="1:4" ht="12.75">
      <c r="A98" s="52" t="s">
        <v>33</v>
      </c>
      <c r="B98" s="56">
        <v>123370</v>
      </c>
      <c r="C98" s="53">
        <v>64647</v>
      </c>
      <c r="D98" s="53">
        <v>64647</v>
      </c>
    </row>
    <row r="99" spans="1:4" ht="12.75">
      <c r="A99" s="51" t="s">
        <v>153</v>
      </c>
      <c r="B99" s="57">
        <f>B98</f>
        <v>123370</v>
      </c>
      <c r="C99" s="55">
        <f>C98</f>
        <v>64647</v>
      </c>
      <c r="D99" s="55">
        <f>D98</f>
        <v>64647</v>
      </c>
    </row>
    <row r="102" spans="1:4" ht="12.75">
      <c r="A102" s="50" t="s">
        <v>26</v>
      </c>
      <c r="B102" s="54" t="s">
        <v>99</v>
      </c>
      <c r="C102" s="54" t="s">
        <v>100</v>
      </c>
      <c r="D102" s="54" t="s">
        <v>101</v>
      </c>
    </row>
    <row r="103" spans="1:4" ht="12.75">
      <c r="A103" s="52" t="s">
        <v>26</v>
      </c>
      <c r="B103" s="56">
        <v>88159</v>
      </c>
      <c r="C103" s="53">
        <v>31313</v>
      </c>
      <c r="D103" s="53">
        <v>31805</v>
      </c>
    </row>
    <row r="104" spans="1:4" ht="12.75">
      <c r="A104" s="51" t="s">
        <v>158</v>
      </c>
      <c r="B104" s="57">
        <f>B103</f>
        <v>88159</v>
      </c>
      <c r="C104" s="55">
        <f>C103</f>
        <v>31313</v>
      </c>
      <c r="D104" s="55">
        <f>D103</f>
        <v>31805</v>
      </c>
    </row>
    <row r="107" spans="1:4" ht="12.75">
      <c r="A107" s="50" t="s">
        <v>156</v>
      </c>
      <c r="B107" s="54" t="s">
        <v>99</v>
      </c>
      <c r="C107" s="54" t="s">
        <v>100</v>
      </c>
      <c r="D107" s="54" t="s">
        <v>101</v>
      </c>
    </row>
    <row r="108" spans="1:4" ht="12.75">
      <c r="A108" s="52" t="s">
        <v>156</v>
      </c>
      <c r="B108" s="56">
        <v>31833</v>
      </c>
      <c r="C108" s="52">
        <v>24797</v>
      </c>
      <c r="D108" s="52">
        <v>24797</v>
      </c>
    </row>
    <row r="109" spans="1:4" ht="12.75">
      <c r="A109" s="51" t="s">
        <v>157</v>
      </c>
      <c r="B109" s="57">
        <f>B108</f>
        <v>31833</v>
      </c>
      <c r="C109" s="55">
        <f>C108</f>
        <v>24797</v>
      </c>
      <c r="D109" s="55">
        <f>D108</f>
        <v>24797</v>
      </c>
    </row>
    <row r="112" spans="1:4" ht="12.75">
      <c r="A112" s="50" t="s">
        <v>23</v>
      </c>
      <c r="B112" s="54" t="s">
        <v>99</v>
      </c>
      <c r="C112" s="54" t="s">
        <v>100</v>
      </c>
      <c r="D112" s="54" t="s">
        <v>101</v>
      </c>
    </row>
    <row r="113" spans="1:4" ht="12.75">
      <c r="A113" s="52" t="s">
        <v>23</v>
      </c>
      <c r="B113" s="56">
        <v>88658</v>
      </c>
      <c r="C113" s="53">
        <v>38921</v>
      </c>
      <c r="D113" s="53">
        <v>39838.75</v>
      </c>
    </row>
    <row r="114" spans="1:4" ht="12.75">
      <c r="A114" s="51" t="s">
        <v>159</v>
      </c>
      <c r="B114" s="57">
        <f>B113</f>
        <v>88658</v>
      </c>
      <c r="C114" s="55">
        <f>C113</f>
        <v>38921</v>
      </c>
      <c r="D114" s="55">
        <f>D113</f>
        <v>39838.75</v>
      </c>
    </row>
    <row r="117" spans="1:4" ht="12.75">
      <c r="A117" s="50" t="s">
        <v>160</v>
      </c>
      <c r="B117" s="54" t="s">
        <v>99</v>
      </c>
      <c r="C117" s="54" t="s">
        <v>100</v>
      </c>
      <c r="D117" s="54" t="s">
        <v>101</v>
      </c>
    </row>
    <row r="118" spans="1:4" ht="12.75">
      <c r="A118" s="52" t="s">
        <v>160</v>
      </c>
      <c r="B118" s="56">
        <v>68238</v>
      </c>
      <c r="C118" s="53">
        <v>11084</v>
      </c>
      <c r="D118" s="53">
        <v>11218.25</v>
      </c>
    </row>
    <row r="119" spans="1:4" ht="12.75">
      <c r="A119" s="51" t="s">
        <v>161</v>
      </c>
      <c r="B119" s="57">
        <f>B118</f>
        <v>68238</v>
      </c>
      <c r="C119" s="55">
        <f>C118</f>
        <v>11084</v>
      </c>
      <c r="D119" s="55">
        <f>D118</f>
        <v>11218.25</v>
      </c>
    </row>
    <row r="122" spans="1:4" ht="12.75">
      <c r="A122" s="50" t="s">
        <v>162</v>
      </c>
      <c r="B122" s="54" t="s">
        <v>99</v>
      </c>
      <c r="C122" s="54" t="s">
        <v>100</v>
      </c>
      <c r="D122" s="54" t="s">
        <v>101</v>
      </c>
    </row>
    <row r="123" spans="1:4" ht="12.75">
      <c r="A123" s="52" t="s">
        <v>162</v>
      </c>
      <c r="B123" s="56">
        <v>13299</v>
      </c>
      <c r="C123" s="53">
        <v>11974.5</v>
      </c>
      <c r="D123" s="53">
        <v>11974.5</v>
      </c>
    </row>
    <row r="124" spans="1:4" ht="12.75">
      <c r="A124" s="51" t="s">
        <v>163</v>
      </c>
      <c r="B124" s="57">
        <f>B123</f>
        <v>13299</v>
      </c>
      <c r="C124" s="55">
        <f>C123</f>
        <v>11974.5</v>
      </c>
      <c r="D124" s="55">
        <f>D123</f>
        <v>11974.5</v>
      </c>
    </row>
    <row r="127" spans="1:4" ht="12.75">
      <c r="A127" s="50" t="s">
        <v>64</v>
      </c>
      <c r="B127" s="54" t="s">
        <v>99</v>
      </c>
      <c r="C127" s="54" t="s">
        <v>100</v>
      </c>
      <c r="D127" s="54" t="s">
        <v>101</v>
      </c>
    </row>
    <row r="128" spans="1:4" ht="12.75">
      <c r="A128" s="52" t="s">
        <v>164</v>
      </c>
      <c r="B128" s="56">
        <v>37716</v>
      </c>
      <c r="C128" s="53">
        <v>19917.5</v>
      </c>
      <c r="D128" s="53">
        <v>20027.5</v>
      </c>
    </row>
    <row r="129" spans="1:4" ht="12.75">
      <c r="A129" s="52" t="s">
        <v>165</v>
      </c>
      <c r="B129" s="56">
        <v>2090</v>
      </c>
      <c r="C129" s="53">
        <v>2090</v>
      </c>
      <c r="D129" s="53">
        <v>2090</v>
      </c>
    </row>
    <row r="130" spans="1:4" ht="12.75">
      <c r="A130" s="52" t="s">
        <v>166</v>
      </c>
      <c r="B130" s="56">
        <v>157482</v>
      </c>
      <c r="C130" s="53">
        <v>36228.5</v>
      </c>
      <c r="D130" s="53">
        <v>36228.5</v>
      </c>
    </row>
    <row r="131" spans="1:4" ht="12.75">
      <c r="A131" s="52" t="s">
        <v>167</v>
      </c>
      <c r="B131" s="56">
        <v>3870</v>
      </c>
      <c r="C131" s="53">
        <v>3672</v>
      </c>
      <c r="D131" s="53">
        <v>3672</v>
      </c>
    </row>
    <row r="132" spans="1:4" ht="12.75">
      <c r="A132" s="51" t="s">
        <v>168</v>
      </c>
      <c r="B132" s="57">
        <f>SUM(B128:B131)</f>
        <v>201158</v>
      </c>
      <c r="C132" s="55">
        <f>SUM(C128:C131)</f>
        <v>61908</v>
      </c>
      <c r="D132" s="55">
        <f>SUM(D128:D131)</f>
        <v>62018</v>
      </c>
    </row>
    <row r="133" spans="1:4" ht="12.75">
      <c r="A133" s="59"/>
      <c r="B133" s="63"/>
      <c r="C133" s="63"/>
      <c r="D133" s="63"/>
    </row>
    <row r="135" spans="1:4" ht="12.75">
      <c r="A135" s="50" t="s">
        <v>75</v>
      </c>
      <c r="B135" s="54" t="s">
        <v>99</v>
      </c>
      <c r="C135" s="54" t="s">
        <v>100</v>
      </c>
      <c r="D135" s="54" t="s">
        <v>101</v>
      </c>
    </row>
    <row r="136" spans="1:4" ht="12.75">
      <c r="A136" s="52" t="s">
        <v>169</v>
      </c>
      <c r="B136" s="56">
        <v>41169</v>
      </c>
      <c r="C136" s="53">
        <v>32330.5</v>
      </c>
      <c r="D136" s="53">
        <v>42179.75</v>
      </c>
    </row>
    <row r="137" spans="1:4" ht="12.75">
      <c r="A137" s="52" t="s">
        <v>170</v>
      </c>
      <c r="B137" s="56">
        <v>13033</v>
      </c>
      <c r="C137" s="53">
        <v>11755</v>
      </c>
      <c r="D137" s="53">
        <v>11755</v>
      </c>
    </row>
    <row r="138" spans="1:4" ht="12.75">
      <c r="A138" s="52" t="s">
        <v>171</v>
      </c>
      <c r="B138" s="56">
        <v>8946</v>
      </c>
      <c r="C138" s="53">
        <v>7238.5</v>
      </c>
      <c r="D138" s="53">
        <v>7238.5</v>
      </c>
    </row>
    <row r="139" spans="1:4" ht="12.75">
      <c r="A139" s="52" t="s">
        <v>172</v>
      </c>
      <c r="B139" s="56">
        <v>222288</v>
      </c>
      <c r="C139" s="53">
        <v>31599.5</v>
      </c>
      <c r="D139" s="53">
        <v>32526.5</v>
      </c>
    </row>
    <row r="140" spans="1:4" ht="12.75">
      <c r="A140" s="52" t="s">
        <v>173</v>
      </c>
      <c r="B140" s="56">
        <v>5801</v>
      </c>
      <c r="C140" s="53">
        <v>3740</v>
      </c>
      <c r="D140" s="53">
        <v>5610</v>
      </c>
    </row>
    <row r="141" spans="1:4" ht="12.75">
      <c r="A141" s="52" t="s">
        <v>174</v>
      </c>
      <c r="B141" s="56">
        <v>11823</v>
      </c>
      <c r="C141" s="53">
        <v>11804</v>
      </c>
      <c r="D141" s="53">
        <v>11804</v>
      </c>
    </row>
    <row r="142" spans="1:4" ht="12.75">
      <c r="A142" s="51" t="s">
        <v>175</v>
      </c>
      <c r="B142" s="57">
        <f>SUM(B136:B141)</f>
        <v>303060</v>
      </c>
      <c r="C142" s="55">
        <f>SUM(C136:C141)</f>
        <v>98467.5</v>
      </c>
      <c r="D142" s="55">
        <f>SUM(D136:D141)</f>
        <v>111113.75</v>
      </c>
    </row>
    <row r="145" spans="1:4" ht="12.75">
      <c r="A145" s="50" t="s">
        <v>58</v>
      </c>
      <c r="B145" s="54" t="s">
        <v>99</v>
      </c>
      <c r="C145" s="54" t="s">
        <v>100</v>
      </c>
      <c r="D145" s="54" t="s">
        <v>101</v>
      </c>
    </row>
    <row r="146" spans="1:4" ht="12.75">
      <c r="A146" s="52" t="s">
        <v>176</v>
      </c>
      <c r="B146" s="56">
        <v>36302</v>
      </c>
      <c r="C146" s="53">
        <v>16148</v>
      </c>
      <c r="D146" s="53">
        <v>16148</v>
      </c>
    </row>
    <row r="147" spans="1:4" ht="12.75">
      <c r="A147" s="52" t="s">
        <v>177</v>
      </c>
      <c r="B147" s="56">
        <v>8020</v>
      </c>
      <c r="C147" s="53">
        <v>4113</v>
      </c>
      <c r="D147" s="53">
        <v>4113</v>
      </c>
    </row>
    <row r="148" spans="1:4" ht="12.75">
      <c r="A148" s="52" t="s">
        <v>178</v>
      </c>
      <c r="B148" s="56">
        <v>2120</v>
      </c>
      <c r="C148" s="53">
        <v>2120</v>
      </c>
      <c r="D148" s="53">
        <v>2120</v>
      </c>
    </row>
    <row r="149" spans="1:4" ht="12.75">
      <c r="A149" s="52" t="s">
        <v>179</v>
      </c>
      <c r="B149" s="56">
        <v>148915</v>
      </c>
      <c r="C149" s="53">
        <v>44676</v>
      </c>
      <c r="D149" s="53">
        <v>47665</v>
      </c>
    </row>
    <row r="150" spans="1:4" ht="12.75">
      <c r="A150" s="52" t="s">
        <v>180</v>
      </c>
      <c r="B150" s="56">
        <v>78323</v>
      </c>
      <c r="C150" s="53">
        <v>22806.5</v>
      </c>
      <c r="D150" s="53">
        <v>23839</v>
      </c>
    </row>
    <row r="151" spans="1:4" ht="12.75">
      <c r="A151" s="51" t="s">
        <v>125</v>
      </c>
      <c r="B151" s="57">
        <f>SUM(B146:B150)</f>
        <v>273680</v>
      </c>
      <c r="C151" s="55">
        <f>SUM(C146:C150)</f>
        <v>89863.5</v>
      </c>
      <c r="D151" s="55">
        <f>SUM(D146:D150)</f>
        <v>93885</v>
      </c>
    </row>
    <row r="154" spans="1:4" ht="12.75">
      <c r="A154" s="50" t="s">
        <v>74</v>
      </c>
      <c r="B154" s="54" t="s">
        <v>99</v>
      </c>
      <c r="C154" s="54" t="s">
        <v>100</v>
      </c>
      <c r="D154" s="54" t="s">
        <v>101</v>
      </c>
    </row>
    <row r="155" spans="1:4" ht="12.75">
      <c r="A155" s="52" t="s">
        <v>181</v>
      </c>
      <c r="B155" s="86">
        <v>9119</v>
      </c>
      <c r="C155" s="85">
        <v>6613</v>
      </c>
      <c r="D155" s="53">
        <v>6717</v>
      </c>
    </row>
    <row r="156" spans="1:4" ht="12.75">
      <c r="A156" s="52" t="s">
        <v>182</v>
      </c>
      <c r="B156" s="86">
        <v>112684</v>
      </c>
      <c r="C156" s="85">
        <v>43850.5</v>
      </c>
      <c r="D156" s="53">
        <v>47367.13</v>
      </c>
    </row>
    <row r="157" spans="1:4" ht="12.75">
      <c r="A157" s="52" t="s">
        <v>183</v>
      </c>
      <c r="B157" s="86">
        <v>296505</v>
      </c>
      <c r="C157" s="85">
        <v>46445</v>
      </c>
      <c r="D157" s="53">
        <v>52761.25</v>
      </c>
    </row>
    <row r="158" spans="1:4" ht="12.75">
      <c r="A158" s="52" t="s">
        <v>184</v>
      </c>
      <c r="B158" s="86">
        <v>29503</v>
      </c>
      <c r="C158" s="85">
        <v>14699.8</v>
      </c>
      <c r="D158" s="53">
        <v>15456.3</v>
      </c>
    </row>
    <row r="159" spans="1:4" ht="12.75">
      <c r="A159" s="52" t="s">
        <v>185</v>
      </c>
      <c r="B159" s="86">
        <v>3594</v>
      </c>
      <c r="C159" s="85">
        <v>2068</v>
      </c>
      <c r="D159" s="53">
        <v>2068</v>
      </c>
    </row>
    <row r="160" spans="1:4" ht="12.75">
      <c r="A160" s="52" t="s">
        <v>186</v>
      </c>
      <c r="B160" s="86">
        <v>28384</v>
      </c>
      <c r="C160" s="85">
        <v>16086</v>
      </c>
      <c r="D160" s="53">
        <v>16873.5</v>
      </c>
    </row>
    <row r="161" spans="1:4" ht="12.75">
      <c r="A161" s="52" t="s">
        <v>187</v>
      </c>
      <c r="B161" s="86">
        <v>11025</v>
      </c>
      <c r="C161" s="85">
        <v>5653</v>
      </c>
      <c r="D161" s="53">
        <v>5653</v>
      </c>
    </row>
    <row r="162" spans="1:4" ht="12.75">
      <c r="A162" s="52" t="s">
        <v>188</v>
      </c>
      <c r="B162" s="86">
        <v>9561</v>
      </c>
      <c r="C162" s="85">
        <v>9316</v>
      </c>
      <c r="D162" s="53">
        <v>9465.75</v>
      </c>
    </row>
    <row r="163" spans="1:4" ht="12.75">
      <c r="A163" s="52" t="s">
        <v>189</v>
      </c>
      <c r="B163" s="86">
        <v>39319</v>
      </c>
      <c r="C163" s="85">
        <v>17523</v>
      </c>
      <c r="D163" s="53">
        <v>17523</v>
      </c>
    </row>
    <row r="164" spans="1:4" ht="12.75">
      <c r="A164" s="52" t="s">
        <v>190</v>
      </c>
      <c r="B164" s="86">
        <v>17689</v>
      </c>
      <c r="C164" s="85">
        <v>15552</v>
      </c>
      <c r="D164" s="53">
        <v>15752</v>
      </c>
    </row>
    <row r="165" spans="1:4" ht="12.75">
      <c r="A165" s="52" t="s">
        <v>191</v>
      </c>
      <c r="B165" s="86">
        <v>12097</v>
      </c>
      <c r="C165" s="85">
        <v>6851</v>
      </c>
      <c r="D165" s="53">
        <v>6851</v>
      </c>
    </row>
    <row r="166" spans="1:4" ht="12.75">
      <c r="A166" s="52" t="s">
        <v>192</v>
      </c>
      <c r="B166" s="86">
        <v>8554</v>
      </c>
      <c r="C166" s="85">
        <v>5782</v>
      </c>
      <c r="D166" s="53">
        <v>5782</v>
      </c>
    </row>
    <row r="167" spans="1:4" ht="12.75">
      <c r="A167" s="52" t="s">
        <v>193</v>
      </c>
      <c r="B167" s="86">
        <v>5180</v>
      </c>
      <c r="C167" s="85">
        <v>5180</v>
      </c>
      <c r="D167" s="53">
        <v>5180</v>
      </c>
    </row>
    <row r="168" spans="1:4" ht="12.75">
      <c r="A168" s="52" t="s">
        <v>195</v>
      </c>
      <c r="B168" s="86">
        <v>33097</v>
      </c>
      <c r="C168" s="85">
        <v>23214</v>
      </c>
      <c r="D168" s="65">
        <v>25246.5</v>
      </c>
    </row>
    <row r="169" spans="1:4" ht="12.75">
      <c r="A169" s="52" t="s">
        <v>196</v>
      </c>
      <c r="B169" s="86">
        <v>7785</v>
      </c>
      <c r="C169" s="85">
        <v>7659</v>
      </c>
      <c r="D169" s="65">
        <v>7659</v>
      </c>
    </row>
    <row r="170" spans="1:4" ht="12.75">
      <c r="A170" s="52" t="s">
        <v>197</v>
      </c>
      <c r="B170" s="86">
        <v>14128</v>
      </c>
      <c r="C170" s="85">
        <v>11621</v>
      </c>
      <c r="D170" s="65">
        <v>11833.5</v>
      </c>
    </row>
    <row r="171" spans="1:4" ht="12.75">
      <c r="A171" s="52" t="s">
        <v>198</v>
      </c>
      <c r="B171" s="86">
        <v>73054</v>
      </c>
      <c r="C171" s="85">
        <v>25126</v>
      </c>
      <c r="D171" s="65">
        <v>25572</v>
      </c>
    </row>
    <row r="172" spans="1:4" ht="12.75">
      <c r="A172" s="52" t="s">
        <v>199</v>
      </c>
      <c r="B172" s="86">
        <v>80505</v>
      </c>
      <c r="C172" s="85">
        <v>7451</v>
      </c>
      <c r="D172" s="65">
        <v>4001.5</v>
      </c>
    </row>
    <row r="173" spans="1:4" ht="12.75">
      <c r="A173" s="52" t="s">
        <v>200</v>
      </c>
      <c r="B173" s="86">
        <v>40127</v>
      </c>
      <c r="C173" s="85">
        <v>24914</v>
      </c>
      <c r="D173" s="65">
        <v>26597.75</v>
      </c>
    </row>
    <row r="174" spans="1:4" ht="12.75">
      <c r="A174" s="52" t="s">
        <v>201</v>
      </c>
      <c r="B174" s="86">
        <v>7092</v>
      </c>
      <c r="C174" s="85">
        <v>6649</v>
      </c>
      <c r="D174" s="65">
        <v>6649</v>
      </c>
    </row>
    <row r="175" spans="1:4" ht="12.75">
      <c r="A175" s="52" t="s">
        <v>202</v>
      </c>
      <c r="B175" s="86">
        <v>60283</v>
      </c>
      <c r="C175" s="85">
        <v>39814</v>
      </c>
      <c r="D175" s="65">
        <v>41411</v>
      </c>
    </row>
    <row r="176" spans="1:4" ht="12.75">
      <c r="A176" s="52" t="s">
        <v>205</v>
      </c>
      <c r="B176" s="86">
        <v>21269</v>
      </c>
      <c r="C176" s="85">
        <v>17434</v>
      </c>
      <c r="D176" s="65">
        <v>17434</v>
      </c>
    </row>
    <row r="177" spans="1:4" ht="12.75">
      <c r="A177" s="52" t="s">
        <v>203</v>
      </c>
      <c r="B177" s="86">
        <v>16515</v>
      </c>
      <c r="C177" s="85">
        <v>12371</v>
      </c>
      <c r="D177" s="65">
        <v>12371</v>
      </c>
    </row>
    <row r="178" spans="1:4" ht="12.75">
      <c r="A178" s="52" t="s">
        <v>204</v>
      </c>
      <c r="B178" s="86">
        <v>20374</v>
      </c>
      <c r="C178" s="85">
        <v>18053</v>
      </c>
      <c r="D178" s="65">
        <v>19050.5</v>
      </c>
    </row>
    <row r="179" spans="1:4" ht="12.75">
      <c r="A179" s="51" t="s">
        <v>194</v>
      </c>
      <c r="B179" s="57">
        <f>SUM(B155:B178)</f>
        <v>957443</v>
      </c>
      <c r="C179" s="55">
        <f>SUM(C155:C178)</f>
        <v>389925.3</v>
      </c>
      <c r="D179" s="55">
        <f>SUM(D155:D178)</f>
        <v>405275.68</v>
      </c>
    </row>
    <row r="182" spans="1:4" ht="12.75">
      <c r="A182" s="50" t="s">
        <v>63</v>
      </c>
      <c r="B182" s="54" t="s">
        <v>99</v>
      </c>
      <c r="C182" s="54" t="s">
        <v>100</v>
      </c>
      <c r="D182" s="54" t="s">
        <v>101</v>
      </c>
    </row>
    <row r="183" spans="1:4" ht="12.75">
      <c r="A183" s="52" t="s">
        <v>206</v>
      </c>
      <c r="B183" s="86">
        <v>421958</v>
      </c>
      <c r="C183" s="85">
        <v>92415</v>
      </c>
      <c r="D183" s="53">
        <v>99154.75</v>
      </c>
    </row>
    <row r="184" spans="1:4" ht="12.75">
      <c r="A184" s="52" t="s">
        <v>207</v>
      </c>
      <c r="B184" s="86">
        <v>17078</v>
      </c>
      <c r="C184" s="85">
        <v>16602</v>
      </c>
      <c r="D184" s="53">
        <v>16829.75</v>
      </c>
    </row>
    <row r="185" spans="1:4" ht="12.75">
      <c r="A185" s="52" t="s">
        <v>208</v>
      </c>
      <c r="B185" s="86">
        <v>1484</v>
      </c>
      <c r="C185" s="85">
        <v>1484</v>
      </c>
      <c r="D185" s="53">
        <v>742</v>
      </c>
    </row>
    <row r="186" spans="1:4" ht="12.75">
      <c r="A186" s="52" t="s">
        <v>209</v>
      </c>
      <c r="B186" s="86">
        <v>11698</v>
      </c>
      <c r="C186" s="85">
        <v>5142</v>
      </c>
      <c r="D186" s="53">
        <v>3706.5</v>
      </c>
    </row>
    <row r="187" spans="1:4" ht="12.75">
      <c r="A187" s="52" t="s">
        <v>210</v>
      </c>
      <c r="B187" s="86">
        <v>5393</v>
      </c>
      <c r="C187" s="85">
        <v>5393</v>
      </c>
      <c r="D187" s="53">
        <v>5393</v>
      </c>
    </row>
    <row r="188" spans="1:4" ht="12.75">
      <c r="A188" s="52" t="s">
        <v>211</v>
      </c>
      <c r="B188" s="86">
        <v>10516</v>
      </c>
      <c r="C188" s="85">
        <v>7113</v>
      </c>
      <c r="D188" s="53">
        <v>7320.5</v>
      </c>
    </row>
    <row r="189" spans="1:4" ht="12.75">
      <c r="A189" s="52" t="s">
        <v>212</v>
      </c>
      <c r="B189" s="86">
        <v>9635</v>
      </c>
      <c r="C189" s="85">
        <v>4518</v>
      </c>
      <c r="D189" s="53">
        <v>4518</v>
      </c>
    </row>
    <row r="190" spans="1:4" ht="12.75">
      <c r="A190" s="52" t="s">
        <v>213</v>
      </c>
      <c r="B190" s="86">
        <v>18614</v>
      </c>
      <c r="C190" s="85">
        <v>15039</v>
      </c>
      <c r="D190" s="53">
        <v>15039</v>
      </c>
    </row>
    <row r="191" spans="1:4" ht="12.75">
      <c r="A191" s="70" t="s">
        <v>218</v>
      </c>
      <c r="B191" s="86">
        <v>19358</v>
      </c>
      <c r="C191" s="85">
        <v>10892</v>
      </c>
      <c r="D191" s="53">
        <v>11220.75</v>
      </c>
    </row>
    <row r="192" spans="1:4" ht="12.75">
      <c r="A192" s="52" t="s">
        <v>214</v>
      </c>
      <c r="B192" s="86">
        <v>28424</v>
      </c>
      <c r="C192" s="85">
        <v>22552</v>
      </c>
      <c r="D192" s="53">
        <v>23229.5</v>
      </c>
    </row>
    <row r="193" spans="1:4" ht="12.75">
      <c r="A193" s="52" t="s">
        <v>215</v>
      </c>
      <c r="B193" s="86">
        <v>21790</v>
      </c>
      <c r="C193" s="85">
        <v>9389</v>
      </c>
      <c r="D193" s="53">
        <v>10348</v>
      </c>
    </row>
    <row r="194" spans="1:4" ht="12.75">
      <c r="A194" s="52" t="s">
        <v>216</v>
      </c>
      <c r="B194" s="86">
        <v>20526</v>
      </c>
      <c r="C194" s="85">
        <v>16726</v>
      </c>
      <c r="D194" s="64">
        <v>17154.5</v>
      </c>
    </row>
    <row r="195" spans="1:4" ht="12.75">
      <c r="A195" s="51" t="s">
        <v>217</v>
      </c>
      <c r="B195" s="57">
        <f>SUM(B183:B194)</f>
        <v>586474</v>
      </c>
      <c r="C195" s="55">
        <f>SUM(C183:C194)</f>
        <v>207265</v>
      </c>
      <c r="D195" s="55">
        <f>SUM(D183:D194)</f>
        <v>214656.25</v>
      </c>
    </row>
    <row r="198" spans="1:4" ht="12.75">
      <c r="A198" s="47" t="s">
        <v>219</v>
      </c>
      <c r="B198" s="67">
        <f>B195+B179+B151+B142+B132+B124+B119+B114+B109+B104+B99+B94+B89+B84+B75+B70+B53+B48+B43+B38+B27+B13</f>
        <v>5262094</v>
      </c>
      <c r="C198" s="58">
        <f>C195+C179+C151+C142+C132+C124+C119+C114+C109+C104+C99+C94+C89+C84+C75+C70+C53+C48+C43+C38+C27+C13</f>
        <v>2308475.2899999996</v>
      </c>
      <c r="D198" s="58">
        <f>D195+D179+D151+D142+D132+D124+D119+D114+D109+D104+D99+D94+D89+D84+D75+D70+D53+D48+D43+D38+D27+D13</f>
        <v>2381029.09</v>
      </c>
    </row>
    <row r="199" ht="12.75">
      <c r="B199" s="66"/>
    </row>
    <row r="200" spans="1:4" ht="12.75">
      <c r="A200" s="49" t="s">
        <v>220</v>
      </c>
      <c r="B200" s="68">
        <f>B198</f>
        <v>5262094</v>
      </c>
      <c r="C200" s="68">
        <f>C198</f>
        <v>2308475.2899999996</v>
      </c>
      <c r="D200" s="68">
        <f>D198</f>
        <v>2381029.09</v>
      </c>
    </row>
    <row r="201" spans="2:4" ht="12.75">
      <c r="B201" s="69"/>
      <c r="C201" s="69"/>
      <c r="D201" s="69"/>
    </row>
  </sheetData>
  <mergeCells count="2">
    <mergeCell ref="A1:D1"/>
    <mergeCell ref="A3:D3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&amp;LStadt Luckenwalde
Bauverwaltungsamt&amp;R&amp;P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m.driemecker</dc:creator>
  <cp:keywords/>
  <dc:description/>
  <cp:lastModifiedBy>m.driemecker</cp:lastModifiedBy>
  <cp:lastPrinted>2007-08-30T08:20:00Z</cp:lastPrinted>
  <dcterms:created xsi:type="dcterms:W3CDTF">2007-06-05T06:16:44Z</dcterms:created>
  <dcterms:modified xsi:type="dcterms:W3CDTF">2007-08-30T08:28:21Z</dcterms:modified>
  <cp:category/>
  <cp:version/>
  <cp:contentType/>
  <cp:contentStatus/>
</cp:coreProperties>
</file>